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0" windowWidth="10020" windowHeight="7230" tabRatio="632"/>
  </bookViews>
  <sheets>
    <sheet name="Fast telefoni" sheetId="6" r:id="rId1"/>
    <sheet name="Mobil telefoni" sheetId="7" r:id="rId2"/>
    <sheet name="Internet-bredband" sheetId="10" r:id="rId3"/>
  </sheets>
  <definedNames>
    <definedName name="_xlnm.Print_Area" localSheetId="0">'Fast telefoni'!$A$1:$V$153</definedName>
    <definedName name="_xlnm.Print_Area" localSheetId="1">'Mobil telefoni'!$A$1:$V$588</definedName>
    <definedName name="_xlnm.Print_Titles" localSheetId="0">'Fast telefoni'!$1:$2</definedName>
    <definedName name="_xlnm.Print_Titles" localSheetId="2">'Internet-bredband'!$1:$2</definedName>
    <definedName name="_xlnm.Print_Titles" localSheetId="1">'Mobil telefoni'!$1:$2</definedName>
  </definedNames>
  <calcPr calcId="152511"/>
</workbook>
</file>

<file path=xl/calcChain.xml><?xml version="1.0" encoding="utf-8"?>
<calcChain xmlns="http://schemas.openxmlformats.org/spreadsheetml/2006/main">
  <c r="V331" i="10" l="1"/>
  <c r="U331" i="10"/>
  <c r="T331" i="10"/>
  <c r="S331" i="10"/>
  <c r="R331" i="10"/>
  <c r="Q331" i="10"/>
  <c r="P331" i="10"/>
  <c r="O331" i="10"/>
  <c r="N331" i="10"/>
  <c r="M331" i="10"/>
  <c r="L331" i="10"/>
  <c r="K331" i="10"/>
  <c r="V330" i="10"/>
  <c r="U330" i="10"/>
  <c r="T330" i="10"/>
  <c r="S330" i="10"/>
  <c r="R330" i="10"/>
  <c r="Q330" i="10"/>
  <c r="P330" i="10"/>
  <c r="O330" i="10"/>
  <c r="N330" i="10"/>
  <c r="M330" i="10"/>
  <c r="L330" i="10"/>
  <c r="K330" i="10"/>
  <c r="V329" i="10"/>
  <c r="U329" i="10"/>
  <c r="T329" i="10"/>
  <c r="S329" i="10"/>
  <c r="R329" i="10"/>
  <c r="Q329" i="10"/>
  <c r="P329" i="10"/>
  <c r="O329" i="10"/>
  <c r="N329" i="10"/>
  <c r="M329" i="10"/>
  <c r="L329" i="10"/>
  <c r="K329" i="10"/>
  <c r="V314" i="10"/>
  <c r="U314" i="10"/>
  <c r="T314" i="10"/>
  <c r="S314" i="10"/>
  <c r="R314" i="10"/>
  <c r="Q314" i="10"/>
  <c r="P314" i="10"/>
  <c r="O314" i="10"/>
  <c r="N314" i="10"/>
  <c r="M314" i="10"/>
  <c r="L314" i="10"/>
  <c r="K314" i="10"/>
  <c r="V313" i="10"/>
  <c r="U313" i="10"/>
  <c r="T313" i="10"/>
  <c r="S313" i="10"/>
  <c r="R313" i="10"/>
  <c r="Q313" i="10"/>
  <c r="P313" i="10"/>
  <c r="O313" i="10"/>
  <c r="N313" i="10"/>
  <c r="M313" i="10"/>
  <c r="L313" i="10"/>
  <c r="K313" i="10"/>
  <c r="V312" i="10"/>
  <c r="U312" i="10"/>
  <c r="T312" i="10"/>
  <c r="S312" i="10"/>
  <c r="R312" i="10"/>
  <c r="Q312" i="10"/>
  <c r="P312" i="10"/>
  <c r="O312" i="10"/>
  <c r="N312" i="10"/>
  <c r="M312" i="10"/>
  <c r="L312" i="10"/>
  <c r="K312" i="10"/>
  <c r="V297" i="10"/>
  <c r="U297" i="10"/>
  <c r="T297" i="10"/>
  <c r="S297" i="10"/>
  <c r="R297" i="10"/>
  <c r="Q297" i="10"/>
  <c r="P297" i="10"/>
  <c r="O297" i="10"/>
  <c r="N297" i="10"/>
  <c r="M297" i="10"/>
  <c r="L297" i="10"/>
  <c r="K297" i="10"/>
  <c r="V296" i="10"/>
  <c r="U296" i="10"/>
  <c r="T296" i="10"/>
  <c r="S296" i="10"/>
  <c r="R296" i="10"/>
  <c r="Q296" i="10"/>
  <c r="P296" i="10"/>
  <c r="O296" i="10"/>
  <c r="N296" i="10"/>
  <c r="M296" i="10"/>
  <c r="L296" i="10"/>
  <c r="K296" i="10"/>
  <c r="V295" i="10"/>
  <c r="U295" i="10"/>
  <c r="T295" i="10"/>
  <c r="S295" i="10"/>
  <c r="R295" i="10"/>
  <c r="Q295" i="10"/>
  <c r="P295" i="10"/>
  <c r="O295" i="10"/>
  <c r="N295" i="10"/>
  <c r="M295" i="10"/>
  <c r="L295" i="10"/>
  <c r="K295" i="10"/>
  <c r="V280" i="10"/>
  <c r="U280" i="10"/>
  <c r="T280" i="10"/>
  <c r="S280" i="10"/>
  <c r="R280" i="10"/>
  <c r="Q280" i="10"/>
  <c r="P280" i="10"/>
  <c r="O280" i="10"/>
  <c r="N280" i="10"/>
  <c r="M280" i="10"/>
  <c r="L280" i="10"/>
  <c r="K280" i="10"/>
  <c r="V279" i="10"/>
  <c r="U279" i="10"/>
  <c r="T279" i="10"/>
  <c r="S279" i="10"/>
  <c r="R279" i="10"/>
  <c r="Q279" i="10"/>
  <c r="P279" i="10"/>
  <c r="O279" i="10"/>
  <c r="N279" i="10"/>
  <c r="M279" i="10"/>
  <c r="L279" i="10"/>
  <c r="K279" i="10"/>
  <c r="V278" i="10"/>
  <c r="U278" i="10"/>
  <c r="T278" i="10"/>
  <c r="S278" i="10"/>
  <c r="R278" i="10"/>
  <c r="Q278" i="10"/>
  <c r="P278" i="10"/>
  <c r="O278" i="10"/>
  <c r="N278" i="10"/>
  <c r="M278" i="10"/>
  <c r="L278" i="10"/>
  <c r="K278" i="10"/>
  <c r="V263" i="10"/>
  <c r="U263" i="10"/>
  <c r="T263" i="10"/>
  <c r="S263" i="10"/>
  <c r="R263" i="10"/>
  <c r="Q263" i="10"/>
  <c r="P263" i="10"/>
  <c r="O263" i="10"/>
  <c r="N263" i="10"/>
  <c r="M263" i="10"/>
  <c r="L263" i="10"/>
  <c r="K263" i="10"/>
  <c r="V262" i="10"/>
  <c r="U262" i="10"/>
  <c r="T262" i="10"/>
  <c r="S262" i="10"/>
  <c r="R262" i="10"/>
  <c r="Q262" i="10"/>
  <c r="P262" i="10"/>
  <c r="O262" i="10"/>
  <c r="N262" i="10"/>
  <c r="M262" i="10"/>
  <c r="L262" i="10"/>
  <c r="K262" i="10"/>
  <c r="V261" i="10"/>
  <c r="U261" i="10"/>
  <c r="T261" i="10"/>
  <c r="S261" i="10"/>
  <c r="R261" i="10"/>
  <c r="Q261" i="10"/>
  <c r="P261" i="10"/>
  <c r="O261" i="10"/>
  <c r="N261" i="10"/>
  <c r="M261" i="10"/>
  <c r="L261" i="10"/>
  <c r="K261" i="10"/>
  <c r="V246" i="10"/>
  <c r="U246" i="10"/>
  <c r="T246" i="10"/>
  <c r="S246" i="10"/>
  <c r="R246" i="10"/>
  <c r="Q246" i="10"/>
  <c r="P246" i="10"/>
  <c r="O246" i="10"/>
  <c r="N246" i="10"/>
  <c r="M246" i="10"/>
  <c r="L246" i="10"/>
  <c r="K246" i="10"/>
  <c r="V245" i="10"/>
  <c r="U245" i="10"/>
  <c r="T245" i="10"/>
  <c r="S245" i="10"/>
  <c r="R245" i="10"/>
  <c r="Q245" i="10"/>
  <c r="P245" i="10"/>
  <c r="O245" i="10"/>
  <c r="N245" i="10"/>
  <c r="M245" i="10"/>
  <c r="L245" i="10"/>
  <c r="K245" i="10"/>
  <c r="V244" i="10"/>
  <c r="U244" i="10"/>
  <c r="T244" i="10"/>
  <c r="S244" i="10"/>
  <c r="R244" i="10"/>
  <c r="Q244" i="10"/>
  <c r="P244" i="10"/>
  <c r="O244" i="10"/>
  <c r="N244" i="10"/>
  <c r="M244" i="10"/>
  <c r="L244" i="10"/>
  <c r="K244" i="10"/>
  <c r="K230" i="10"/>
  <c r="V229" i="10"/>
  <c r="U229" i="10"/>
  <c r="T229" i="10"/>
  <c r="S229" i="10"/>
  <c r="R229" i="10"/>
  <c r="Q229" i="10"/>
  <c r="P229" i="10"/>
  <c r="O229" i="10"/>
  <c r="N229" i="10"/>
  <c r="M229" i="10"/>
  <c r="L229" i="10"/>
  <c r="K229" i="10"/>
  <c r="V228" i="10"/>
  <c r="U228" i="10"/>
  <c r="T228" i="10"/>
  <c r="S228" i="10"/>
  <c r="R228" i="10"/>
  <c r="Q228" i="10"/>
  <c r="P228" i="10"/>
  <c r="O228" i="10"/>
  <c r="N228" i="10"/>
  <c r="M228" i="10"/>
  <c r="L228" i="10"/>
  <c r="K228" i="10"/>
  <c r="V227" i="10"/>
  <c r="U227" i="10"/>
  <c r="T227" i="10"/>
  <c r="S227" i="10"/>
  <c r="R227" i="10"/>
  <c r="Q227" i="10"/>
  <c r="P227" i="10"/>
  <c r="O227" i="10"/>
  <c r="N227" i="10"/>
  <c r="M227" i="10"/>
  <c r="L227" i="10"/>
  <c r="V214" i="10"/>
  <c r="U214" i="10"/>
  <c r="T214" i="10"/>
  <c r="S214" i="10"/>
  <c r="R214" i="10"/>
  <c r="Q214" i="10"/>
  <c r="P214" i="10"/>
  <c r="O214" i="10"/>
  <c r="N214" i="10"/>
  <c r="M214" i="10"/>
  <c r="L214" i="10"/>
  <c r="K214" i="10"/>
  <c r="V213" i="10"/>
  <c r="U213" i="10"/>
  <c r="T213" i="10"/>
  <c r="S213" i="10"/>
  <c r="R213" i="10"/>
  <c r="Q213" i="10"/>
  <c r="P213" i="10"/>
  <c r="O213" i="10"/>
  <c r="N213" i="10"/>
  <c r="M213" i="10"/>
  <c r="L213" i="10"/>
  <c r="K213" i="10"/>
  <c r="V212" i="10"/>
  <c r="U212" i="10"/>
  <c r="T212" i="10"/>
  <c r="S212" i="10"/>
  <c r="R212" i="10"/>
  <c r="Q212" i="10"/>
  <c r="P212" i="10"/>
  <c r="O212" i="10"/>
  <c r="N212" i="10"/>
  <c r="M212" i="10"/>
  <c r="L212" i="10"/>
  <c r="K212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V226" i="7" l="1"/>
  <c r="U226" i="7"/>
  <c r="T226" i="7"/>
  <c r="S226" i="7"/>
  <c r="R226" i="7"/>
  <c r="Q226" i="7"/>
  <c r="P226" i="7"/>
  <c r="O226" i="7"/>
  <c r="N226" i="7"/>
  <c r="M226" i="7"/>
  <c r="L226" i="7"/>
  <c r="K144" i="7"/>
  <c r="L84" i="7"/>
  <c r="M84" i="7"/>
  <c r="N84" i="7"/>
  <c r="O84" i="7"/>
  <c r="P84" i="7"/>
  <c r="Q84" i="7"/>
  <c r="R84" i="7"/>
  <c r="S84" i="7"/>
  <c r="T84" i="7"/>
  <c r="U84" i="7"/>
  <c r="V84" i="7"/>
  <c r="J542" i="7"/>
  <c r="J531" i="7"/>
  <c r="J520" i="7"/>
  <c r="J509" i="7"/>
  <c r="V219" i="7"/>
  <c r="U219" i="7"/>
  <c r="T219" i="7"/>
  <c r="S219" i="7"/>
  <c r="R219" i="7"/>
  <c r="Q219" i="7"/>
  <c r="P219" i="7"/>
  <c r="O219" i="7"/>
  <c r="N219" i="7"/>
  <c r="M219" i="7"/>
  <c r="L219" i="7"/>
  <c r="V204" i="7"/>
  <c r="U204" i="7"/>
  <c r="T204" i="7"/>
  <c r="S204" i="7"/>
  <c r="R204" i="7"/>
  <c r="Q204" i="7"/>
  <c r="P204" i="7"/>
  <c r="O204" i="7"/>
  <c r="N204" i="7"/>
  <c r="M204" i="7"/>
  <c r="L204" i="7"/>
  <c r="V189" i="7"/>
  <c r="U189" i="7"/>
  <c r="T189" i="7"/>
  <c r="S189" i="7"/>
  <c r="R189" i="7"/>
  <c r="Q189" i="7"/>
  <c r="P189" i="7"/>
  <c r="O189" i="7"/>
  <c r="N189" i="7"/>
  <c r="M189" i="7"/>
  <c r="L189" i="7"/>
  <c r="V174" i="7"/>
  <c r="U174" i="7"/>
  <c r="T174" i="7"/>
  <c r="S174" i="7"/>
  <c r="R174" i="7"/>
  <c r="Q174" i="7"/>
  <c r="P174" i="7"/>
  <c r="O174" i="7"/>
  <c r="N174" i="7"/>
  <c r="M174" i="7"/>
  <c r="L174" i="7"/>
  <c r="V159" i="7"/>
  <c r="U159" i="7"/>
  <c r="T159" i="7"/>
  <c r="S159" i="7"/>
  <c r="R159" i="7"/>
  <c r="Q159" i="7"/>
  <c r="P159" i="7"/>
  <c r="O159" i="7"/>
  <c r="N159" i="7"/>
  <c r="M159" i="7"/>
  <c r="L159" i="7"/>
  <c r="V144" i="7"/>
  <c r="U144" i="7"/>
  <c r="T144" i="7"/>
  <c r="S144" i="7"/>
  <c r="R144" i="7"/>
  <c r="Q144" i="7"/>
  <c r="P144" i="7"/>
  <c r="O144" i="7"/>
  <c r="N144" i="7"/>
  <c r="M144" i="7"/>
  <c r="L144" i="7"/>
  <c r="V129" i="7"/>
  <c r="U129" i="7"/>
  <c r="T129" i="7"/>
  <c r="S129" i="7"/>
  <c r="R129" i="7"/>
  <c r="Q129" i="7"/>
  <c r="P129" i="7"/>
  <c r="O129" i="7"/>
  <c r="N129" i="7"/>
  <c r="M129" i="7"/>
  <c r="L129" i="7"/>
  <c r="V114" i="7"/>
  <c r="U114" i="7"/>
  <c r="T114" i="7"/>
  <c r="S114" i="7"/>
  <c r="R114" i="7"/>
  <c r="Q114" i="7"/>
  <c r="P114" i="7"/>
  <c r="O114" i="7"/>
  <c r="N114" i="7"/>
  <c r="M114" i="7"/>
  <c r="L114" i="7"/>
  <c r="V99" i="7"/>
  <c r="U99" i="7"/>
  <c r="T99" i="7"/>
  <c r="S99" i="7"/>
  <c r="R99" i="7"/>
  <c r="Q99" i="7"/>
  <c r="P99" i="7"/>
  <c r="O99" i="7"/>
  <c r="N99" i="7"/>
  <c r="M99" i="7"/>
  <c r="L99" i="7"/>
  <c r="K129" i="6"/>
  <c r="V129" i="6"/>
  <c r="U129" i="6"/>
  <c r="T129" i="6"/>
  <c r="S129" i="6"/>
  <c r="R129" i="6"/>
  <c r="Q129" i="6"/>
  <c r="P129" i="6"/>
  <c r="O129" i="6"/>
  <c r="N129" i="6"/>
  <c r="M129" i="6"/>
  <c r="L129" i="6"/>
</calcChain>
</file>

<file path=xl/sharedStrings.xml><?xml version="1.0" encoding="utf-8"?>
<sst xmlns="http://schemas.openxmlformats.org/spreadsheetml/2006/main" count="910" uniqueCount="393">
  <si>
    <t xml:space="preserve"> Man</t>
  </si>
  <si>
    <t>BAS: Samtliga enkätsvar</t>
  </si>
  <si>
    <t>Ej svar</t>
  </si>
  <si>
    <t>Vet ej</t>
  </si>
  <si>
    <t>(1) Stämmer inte alls</t>
  </si>
  <si>
    <t>Ja</t>
  </si>
  <si>
    <t>Nej</t>
  </si>
  <si>
    <t>BAS: Aktivt bytt operatör</t>
  </si>
  <si>
    <t>Genom att operatören ringde upp</t>
  </si>
  <si>
    <t>På annat sätt</t>
  </si>
  <si>
    <t>För att få lägre kostnader</t>
  </si>
  <si>
    <t>Annan orsak</t>
  </si>
  <si>
    <t>BAS: Ej aktivt bytt operatör</t>
  </si>
  <si>
    <t>Rädd för problem när jag/vi byter</t>
  </si>
  <si>
    <t>Annat skäl</t>
  </si>
  <si>
    <t>Nej, det finns inga särskilda skäl</t>
  </si>
  <si>
    <t>BAS: Har fast telefoni</t>
  </si>
  <si>
    <t>BAS: Drabbats av problem</t>
  </si>
  <si>
    <t>Varje dag</t>
  </si>
  <si>
    <t>Ungefär en gång i veckan</t>
  </si>
  <si>
    <t>Ungefär en gång i månaden</t>
  </si>
  <si>
    <t>Mer sällan</t>
  </si>
  <si>
    <t>BAS: Använder mobiltelefon privat</t>
  </si>
  <si>
    <t>BAS: Bytt mobiloperatör</t>
  </si>
  <si>
    <t>För att få bättre täckning</t>
  </si>
  <si>
    <t>För att få bättre kundservice</t>
  </si>
  <si>
    <t>Bytet fungerade utan problem</t>
  </si>
  <si>
    <t>BAS: Ej bytt mobiloperatör</t>
  </si>
  <si>
    <t>Aldrig</t>
  </si>
  <si>
    <t>För att kunna få högre hastighet</t>
  </si>
  <si>
    <t>Anslutningen blev felaktig</t>
  </si>
  <si>
    <t>BAS: Ej bytt Internetoperatör</t>
  </si>
  <si>
    <t>Kan inte få någon annan operatör</t>
  </si>
  <si>
    <t>Vill ha en låg kostnad</t>
  </si>
  <si>
    <t>Fick ett paketerbjudande där Internet ingick</t>
  </si>
  <si>
    <t>Kan inte få något annat</t>
  </si>
  <si>
    <t>BAS: Har mobilt bredband</t>
  </si>
  <si>
    <t>Kvinna</t>
  </si>
  <si>
    <t>Kön</t>
  </si>
  <si>
    <t>Ålder</t>
  </si>
  <si>
    <t>Ort</t>
  </si>
  <si>
    <t>16-20</t>
  </si>
  <si>
    <t>21-30</t>
  </si>
  <si>
    <t>31-40</t>
  </si>
  <si>
    <t>41-50</t>
  </si>
  <si>
    <t>51-60</t>
  </si>
  <si>
    <t>61-75</t>
  </si>
  <si>
    <t>Sth/
Gbg/
Mlm</t>
  </si>
  <si>
    <t>Gles-bygd</t>
  </si>
  <si>
    <t>(Räkna ej abonnemang i fritidshus.)</t>
  </si>
  <si>
    <t>Rädd att det inte ska fungera om jag byter operatör</t>
  </si>
  <si>
    <t>(Du kan ange flera svarsalternativ.)</t>
  </si>
  <si>
    <t>(Om du har flera mobilabonnemang, tänk på det du använder oftast. Ange endast ett svarsalternativ.)</t>
  </si>
  <si>
    <t>(Om du bytt Internetoperatör flera gånger, ange tiden för ditt senaste byte. Ange endast ett svarsalternativ.)</t>
  </si>
  <si>
    <t>(Du kan ange flera svarsalterantiv.)</t>
  </si>
  <si>
    <t>Allt blev rätt, och det gick snabbt att få bytet genomfört</t>
  </si>
  <si>
    <t>Allt blev rätt, men det tog lång tid att få bytet genomfört</t>
  </si>
  <si>
    <t>För att jag/vi blev kontaktade av annan operatör och fick ett fördelaktigt erbjudande</t>
  </si>
  <si>
    <t>Har inte funnit alternativ operatör som passar hushållets behov</t>
  </si>
  <si>
    <t>Använder telefoni så pass lite att det inte är någon idé att byta operatör</t>
  </si>
  <si>
    <t>Allt blev rätt, och det gick snabbt att bli ansluten</t>
  </si>
  <si>
    <t>Allt blev rätt, men det tog lång tid att bli ansluten</t>
  </si>
  <si>
    <t>Har en bindningstid på nuvarande abonnemang och vill därför inte byta</t>
  </si>
  <si>
    <t>För att jag fick ett (förmånligt) paketerbjudande avseende Internet, telefoni och/eller TV</t>
  </si>
  <si>
    <t>*) Frågan omformulerad 2008, tidigare var frågan; "Har du/ditt hushåll bytt Internetoperatör för det Internetabonnemang du oftast använder under de senaste 6 månaderna?"</t>
  </si>
  <si>
    <t>För att min bostadsrättsförening har upphandlat gemensam Internetoperatör</t>
  </si>
  <si>
    <t>Stad</t>
  </si>
  <si>
    <t>Via artiklar, reportage eller liknande i media</t>
  </si>
  <si>
    <t>Det blev fel och jag/vi fick kontakta operatören för att få bytet rätt</t>
  </si>
  <si>
    <t>Jag/vi beställde ett byte, men hushållet blev ändå aldrig anslutet</t>
  </si>
  <si>
    <t>Jag/vi flyttade/bytte adress i samband med bytet och blev då utan telefon under en period</t>
  </si>
  <si>
    <t>Jag/vi blev utan telefon under en period, trots att vi inte flyttade/bytte adress i samband med bytet</t>
  </si>
  <si>
    <t>Inte värt besväret</t>
  </si>
  <si>
    <t>Samtal bryts</t>
  </si>
  <si>
    <t>Annat problem</t>
  </si>
  <si>
    <t>Går ej att ringa ut, får inte uppkopplingston</t>
  </si>
  <si>
    <t>Nej, av annan orsak</t>
  </si>
  <si>
    <t>Ja, och jag har redan gjort det</t>
  </si>
  <si>
    <t>Ja, jag kan tänka mig det</t>
  </si>
  <si>
    <t>Nej, har ingen mobiltelefon</t>
  </si>
  <si>
    <t>Nej, använder inte mobiltelefon för privat bruk</t>
  </si>
  <si>
    <t>Ja, som jag/hushållet betalar för själva</t>
  </si>
  <si>
    <t>(Ange endast ett svarsalternativ.)</t>
  </si>
  <si>
    <t>Gick inte att ta med sig telefonnumret</t>
  </si>
  <si>
    <t>Det var krångligt</t>
  </si>
  <si>
    <t>Det tog lång tid</t>
  </si>
  <si>
    <t>1-6 gånger per vecka</t>
  </si>
  <si>
    <t>Nej, på grund av täckningen</t>
  </si>
  <si>
    <t>Nej, med hänsyn till de som ringer till hushållet</t>
  </si>
  <si>
    <t>Ja, ofta</t>
  </si>
  <si>
    <t>Ja, ibland</t>
  </si>
  <si>
    <t>Nej, inte alls</t>
  </si>
  <si>
    <t>BAS: Rest inom EU under de senaste 12 månaderna</t>
  </si>
  <si>
    <t>BAS: Rest utanför EU under de senaste 12 månaderna</t>
  </si>
  <si>
    <t>För att jag har flyttat</t>
  </si>
  <si>
    <t>Jag/vi beställde nyligen, och har därför inte blivit anslutna ännu</t>
  </si>
  <si>
    <t>Det var länge sedan jag/vi beställde, men jag/vi har trots det ännu inte blivit anslutna</t>
  </si>
  <si>
    <t>Använder tjänster som kräver högre överföringshastighet</t>
  </si>
  <si>
    <t>Nej, har ingen täckning</t>
  </si>
  <si>
    <t>Nej, eftersom jag är orolig för att uppkopplingen bryts</t>
  </si>
  <si>
    <t>Nej, jag har inte upplevt något problem</t>
  </si>
  <si>
    <t>Ja, tjänsten fungerade inte med min mobiltelefon</t>
  </si>
  <si>
    <t>Ja, andra problem än de som anges ovan</t>
  </si>
  <si>
    <t>a) SMS</t>
  </si>
  <si>
    <t>a) Inom EU: Ringa samtal</t>
  </si>
  <si>
    <t>a) Utanför EU: Ringa samtal</t>
  </si>
  <si>
    <t>Via säljare på stan, till exempel i ett affärscentrum</t>
  </si>
  <si>
    <t>Känner inte till vilka operatörer som finns/har inte tillräcklig information om olika operatörers tjänster</t>
  </si>
  <si>
    <t>BAS: Bytt Internetoperatör</t>
  </si>
  <si>
    <t>2. Vilken lösning för fast telefoni använder ditt hushåll?</t>
  </si>
  <si>
    <t>Låg ljudkvalitet, till exempel eko eller brus</t>
  </si>
  <si>
    <t>BAS: Bytt mobiloperatör på eget bevåg</t>
  </si>
  <si>
    <t>Via reklam</t>
  </si>
  <si>
    <t>Ja, som t.ex. min arbetsgivare betalar helt eller delvis för</t>
  </si>
  <si>
    <t>Jag får inte ta med mig mitt telefonnummer om jag byter</t>
  </si>
  <si>
    <t>BAS: Har mobilt bredband och besvarat frågan</t>
  </si>
  <si>
    <t>Fler än 20 g/dag</t>
  </si>
  <si>
    <t>11-20 g/dag</t>
  </si>
  <si>
    <t>1-10 g/dag</t>
  </si>
  <si>
    <t>1-6 g/vecka</t>
  </si>
  <si>
    <t>b) Inom EU: SMS</t>
  </si>
  <si>
    <t>b) Utanför EU: SMS</t>
  </si>
  <si>
    <t>Bas för svarsalternativprocent</t>
  </si>
  <si>
    <t>Antal svar</t>
  </si>
  <si>
    <t>(2)</t>
  </si>
  <si>
    <t>(3)</t>
  </si>
  <si>
    <t>(4)</t>
  </si>
  <si>
    <t>(5) Stämmer helt</t>
  </si>
  <si>
    <t>Procent -</t>
  </si>
  <si>
    <t>% neutral</t>
  </si>
  <si>
    <t>Procent +</t>
  </si>
  <si>
    <t>Ja, senaste 6 månaderna</t>
  </si>
  <si>
    <t>Ja, för 6-12 månader sedan</t>
  </si>
  <si>
    <t>Ja, för mer än 12 månader sedan</t>
  </si>
  <si>
    <t>Ja, haft problem...</t>
  </si>
  <si>
    <t>Bristande Service eller kundtjänst</t>
  </si>
  <si>
    <t>Nej, jag har inte drabbats av några problem</t>
  </si>
  <si>
    <t>För att få bättre kvalitet (t ex ljudkvalitet, undvika att samtal bryts)</t>
  </si>
  <si>
    <t>För att mitt gamla abonnemang hade begränsningar, t ex blockering av tjänster (t ex Skype, fildelning)</t>
  </si>
  <si>
    <t>Bytte ofrivilligt</t>
  </si>
  <si>
    <t>Via webbtjänst för prisjämförelser</t>
  </si>
  <si>
    <t>Via vänner eller bekanta</t>
  </si>
  <si>
    <t>Jag förlorade pengar till min tidigare operatör</t>
  </si>
  <si>
    <t>Jag är nöjd med den operatör jag har</t>
  </si>
  <si>
    <t>Det finns inget alternativ med acceptabel täckning</t>
  </si>
  <si>
    <t>Ej svar el Vet ej</t>
  </si>
  <si>
    <t>För att jag erbjöds en ny mobiltelefon/det blev konsekvensen när jag bytte mobil</t>
  </si>
  <si>
    <t>För att mitt tidigare innehöll begränsningar, t ex blockeringar av tjänster (t ex Skype och fildelning) (*)</t>
  </si>
  <si>
    <t>För att kunna surfa mer med mobilen</t>
  </si>
  <si>
    <t>För att kunna SMS:a eller MMS:a mer</t>
  </si>
  <si>
    <t>Fler än 20 gånger per dag (-)</t>
  </si>
  <si>
    <t>Fler än 10 gånger per dag (-)</t>
  </si>
  <si>
    <t>Fler än 40 g/dag</t>
  </si>
  <si>
    <t>21-40 g/dag</t>
  </si>
  <si>
    <t>Fler än 40 g/dag *</t>
  </si>
  <si>
    <t>21-40 g/dag*</t>
  </si>
  <si>
    <t>*) Nytt svarsalternativ 2013</t>
  </si>
  <si>
    <t>-) Svarsalternativet utgick 2013</t>
  </si>
  <si>
    <t>Ja, och jag har redan gjort det (-)</t>
  </si>
  <si>
    <t>Ja, har redan gjort det men har inte behållit mitt fasta nummer (*)</t>
  </si>
  <si>
    <t>Ja, jag kan tänka mig det, men endast om jag kan behålla mitt fasta telefonnummer</t>
  </si>
  <si>
    <t>Nej, på grund av att jag tror att det blir dyrare</t>
  </si>
  <si>
    <t>Ja, för 6 – 12 månader sedan</t>
  </si>
  <si>
    <t>För att få ett lägre pris på abonnemanget</t>
  </si>
  <si>
    <t>Hushållet förlorade pengar till tidigare operatör</t>
  </si>
  <si>
    <t>Vill inte byta abonnemang eftersom jag/vi har samma operatör för telefoni och/eller TV</t>
  </si>
  <si>
    <t>Är nöjd med den operatör hushållet har (**)</t>
  </si>
  <si>
    <t>Nej,är osäker på om det skulle fungera tekniskt</t>
  </si>
  <si>
    <t>a) Ringa</t>
  </si>
  <si>
    <t>b) Skicka meddelanden</t>
  </si>
  <si>
    <t>Flera svarsalternativ kan markeras</t>
  </si>
  <si>
    <t>Vet inte</t>
  </si>
  <si>
    <t>Bara till andra användare av samma tjänst</t>
  </si>
  <si>
    <t>Även till vanliga telefoner (fast eller mobil)</t>
  </si>
  <si>
    <t>BAS: Ringer via Skype</t>
  </si>
  <si>
    <t>Det är billigt (ev gratis)</t>
  </si>
  <si>
    <t>Ringer eller skickar meddelanden till familj och vänner i andra länder</t>
  </si>
  <si>
    <t>Har familj/vänner som använder tjänsten</t>
  </si>
  <si>
    <t>Använder tjänsten i arbetet/skolarbetet</t>
  </si>
  <si>
    <t>Möjlighet för videosamtal</t>
  </si>
  <si>
    <t>Andra orsaker</t>
  </si>
  <si>
    <t>BAS: Samtliga</t>
  </si>
  <si>
    <t>Ja, har redan gjort det</t>
  </si>
  <si>
    <t>Har redan valt bort fast telefon av andra skäl</t>
  </si>
  <si>
    <t>BAS: Bytt mobiloperatör senaste sex månaderna</t>
  </si>
  <si>
    <t>För att fast telefoni ingick i ett paket med andra tjänster</t>
  </si>
  <si>
    <t>Fast telefoni ingår i ett paketerbjudande</t>
  </si>
  <si>
    <t>Fråga 11: Hur har du köpt ditt abonnemang och din mobiltelefon?</t>
  </si>
  <si>
    <t>Köpt mobiltelefon tillsammans med abonnemang</t>
  </si>
  <si>
    <t>Köpt mobiltelefon och abnonnemang separat</t>
  </si>
  <si>
    <t>BAS: använder mobiltelefon för privat bruk som Ip eller hushållet betalar för själva</t>
  </si>
  <si>
    <t xml:space="preserve">Fråga 12: Vilken datamängd per månad har ditt mobiltelefonabonnemang? </t>
  </si>
  <si>
    <t>Om du har flera abonnemang avses här det du huvudsakligen använder</t>
  </si>
  <si>
    <t>0-1 GB</t>
  </si>
  <si>
    <t>2-5 GB</t>
  </si>
  <si>
    <t>6-20 GB</t>
  </si>
  <si>
    <t>21-50 GB</t>
  </si>
  <si>
    <t>51-100 GB</t>
  </si>
  <si>
    <t>101 GB eller mer</t>
  </si>
  <si>
    <t>Fråga 13: Hur ofta de senaste 6 månaderna har du behövt köpa extra data till ditt mobilabonnemang för att den ursprungliga datamängden tog slut?</t>
  </si>
  <si>
    <t>Aldrig under de senaste 6 månaderna</t>
  </si>
  <si>
    <t>1 gång</t>
  </si>
  <si>
    <t>2-3 gånger</t>
  </si>
  <si>
    <t>4-5 gånger</t>
  </si>
  <si>
    <t>6 gånger eller mer</t>
  </si>
  <si>
    <t>Nej, eftersom det ingår i ett paket med andra tjänster</t>
  </si>
  <si>
    <t>Fråga 32: Använder du internet i hemmet via fast uppkoppling eller mobilt bredband?</t>
  </si>
  <si>
    <t>Ja, jag använder internet i hemmet i stort sett varje dag</t>
  </si>
  <si>
    <t>Ja, jag använder internet i hemmet men mer sällan än varje dag</t>
  </si>
  <si>
    <t>Nej, jag använder inte internet i hemmet</t>
  </si>
  <si>
    <t>Nej, jag har inte tillgång till internet i hemmet</t>
  </si>
  <si>
    <t>Fråga 33: Vilket/vilka sätt att ansluta till internet använder du i hemmet?</t>
  </si>
  <si>
    <t>Du kan ange flera svarsalternativ. Om du använder ett trådlöst nätverk (t ex wifi) kopplat till en fast anslutning ska du</t>
  </si>
  <si>
    <t>ange den underliggande fasta anslutningen (t ex bredband via fiber eller telefonjacket).</t>
  </si>
  <si>
    <t>Annat sätt (här avses inte trådlöst nätverk, t ex wifi)</t>
  </si>
  <si>
    <t xml:space="preserve">Fast bredband via telefonjacket (ADSL/VDSL). </t>
  </si>
  <si>
    <t xml:space="preserve">Fast bredband via kabel-TV-modem. </t>
  </si>
  <si>
    <t xml:space="preserve">Fast bredband via fiber eller fiber-LAN. </t>
  </si>
  <si>
    <t xml:space="preserve">Mobilt bredband (3G- eller 4G-nät) </t>
  </si>
  <si>
    <t>Fråga 34: Vilket sätt att ansluta till internet använder du huvudsakligen i hemmet?</t>
  </si>
  <si>
    <t>Om du har flera anslutningsformer idag, ange den anslutning hushållet använder huvudsakligen.</t>
  </si>
  <si>
    <t>Fast bredband via telefonjacket (ADSL/VDSL)</t>
  </si>
  <si>
    <t>Fast bredband via kabel-TV-modem</t>
  </si>
  <si>
    <t>Fast bredband via fiber eller fiber-LAN</t>
  </si>
  <si>
    <t>Mobilt bredband (3G- eller 4G-nät)</t>
  </si>
  <si>
    <t>Vill inte ha en begränsning av datamängdanvändandet</t>
  </si>
  <si>
    <t>Vill kunna använda samma abonnemang utanför hemmet</t>
  </si>
  <si>
    <t>Fråga 36: Är ditt internetabonnemang del av en gruppanslutning?</t>
  </si>
  <si>
    <t>Gruppanslutning avser ett avtal som din hyresvärd, bostadsrättsförening eller samfällighet har tecknat med en operatör.</t>
  </si>
  <si>
    <t>Denna typ av anslutning medför oftast ett lägre pris än vad som är möjligt att få om du beställer abonnemanget själv.</t>
  </si>
  <si>
    <t>Det kostar för mycket att byta</t>
  </si>
  <si>
    <t>Fråga 41: Har ditt hushåll möjlighet att välja mellan flera internetoperatörer för det internetabonnemang du/ni</t>
  </si>
  <si>
    <t>huvudsakligen använder (avser fast och/eller mobilt bredband)?</t>
  </si>
  <si>
    <t>Frågan avser din huvudsakliga anslutning.</t>
  </si>
  <si>
    <t>Ja mellan fasta bredbandsoperatörer</t>
  </si>
  <si>
    <t>Ja mellan mobila bredbandsoperatörer</t>
  </si>
  <si>
    <t>Nej , kan bara välja nuvarande internetoperatör</t>
  </si>
  <si>
    <t>Fråga 42: Vilken typ av mobil anslutning till internet använder du?</t>
  </si>
  <si>
    <t>Ange din huvudsakliga anslutning (endast ett alternativ möjligt)</t>
  </si>
  <si>
    <t>USB-modem / dongel</t>
  </si>
  <si>
    <t>3G/4G router utan extern antenn</t>
  </si>
  <si>
    <t>3G/4G router kopplad till extern antenn</t>
  </si>
  <si>
    <t>Surfplatta med inbyggt sim-kort (här avses inte trådlöst nätverk, t.ex. wifi)</t>
  </si>
  <si>
    <t>Mobiltelefon som modem</t>
  </si>
  <si>
    <t>Bas: använder mobilt bredband</t>
  </si>
  <si>
    <t>Fråga 43: Vilken datamängd per månad har ditt abonnemang på mobilt bredband?</t>
  </si>
  <si>
    <t>Här avses mobilt bredband via USB-modem (dongel), 3G/4G-router eller sim-kort inbyggt i datorn/surfplattan.</t>
  </si>
  <si>
    <t>0-2 GB</t>
  </si>
  <si>
    <t>3-5 GB</t>
  </si>
  <si>
    <t>101-200 GB</t>
  </si>
  <si>
    <t>201 GB eller över</t>
  </si>
  <si>
    <t>Jag är nöjd med den hastighet jag får</t>
  </si>
  <si>
    <t>Jag upplever problem med avbrott</t>
  </si>
  <si>
    <t>Fråga 47: Hur tittar du på TV?</t>
  </si>
  <si>
    <t>Jag tittar endast på traditionell tablålagd tv</t>
  </si>
  <si>
    <t>Jag tittar både på traditionell, tablålagd TV och på s.k. play-tjänster via internet</t>
  </si>
  <si>
    <t>Jag tittar inte på något av dessa alternativ</t>
  </si>
  <si>
    <t>Jag tittar inte alls på traditionell, tablålagd TV, utan endast på s.k. play-tjänster via internet (t.ex. SVT Play, Netflix, HBO och Viaplay)</t>
  </si>
  <si>
    <t>Fråga 1b: Kan du tänka dig att avstå ditt abonnemang på traditionell fast telefoni?</t>
  </si>
  <si>
    <t>Flera svarsalternativ är möjliga</t>
  </si>
  <si>
    <t>Ja, jag kan tänka mig det för att minska kostnaden för ett fast abonnemang</t>
  </si>
  <si>
    <t>Ja, jag kan tänka mig det av någon annan orsak</t>
  </si>
  <si>
    <t>Ja, har redan gjort det för att jag föredrar annan teknik (så som mobiltelefoni, ip-telefoni eller internettelefoni, t ex Skype)</t>
  </si>
  <si>
    <t>Ja, har redan gjort det för att jag inte längre har något behov av den fasta telefonen utan ringer med mobiltelefonen eller andra tekniker</t>
  </si>
  <si>
    <t>Ja, har redan gjort det av någon annan orsak</t>
  </si>
  <si>
    <t>Ja, jag kan tänka mig det för att jag föredrar annan teknik (så som mobiltelefoni, ip-telefoni, eller internettelefoni, t ex Skype)</t>
  </si>
  <si>
    <t>Ja, jag kan tänka mig det för att jag inte längre har något behov av den fasta telefonen utan ringer med mobiltelefonen eller andra tekniker</t>
  </si>
  <si>
    <t>Ja, har redan gjort det för att minska kostnaden för ett fast abonnemang</t>
  </si>
  <si>
    <t>BAS 2015: Bytt mobiloperatör</t>
  </si>
  <si>
    <t xml:space="preserve">22. Har du någon gång under de senaste 6 månaderna drabbats av följande problem när du använt internet med din mobiltelefon? </t>
  </si>
  <si>
    <t>Låg hastighet</t>
  </si>
  <si>
    <t>Långa svarstider</t>
  </si>
  <si>
    <t>Uppkopplingen bryts</t>
  </si>
  <si>
    <t>Nej, har inte drabbats av några problem</t>
  </si>
  <si>
    <t>Nej, har inte använt internet</t>
  </si>
  <si>
    <t>Datamängden tar slut</t>
  </si>
  <si>
    <t>1a. Har ditt hushåll ett abonnemang för fast telefoni?</t>
  </si>
  <si>
    <t>Nej, har ej fast telefoni</t>
  </si>
  <si>
    <t>Traditionell fast telefoni</t>
  </si>
  <si>
    <t>IP-telefoni (bredbandstelefoni)</t>
  </si>
  <si>
    <t>3. I genomsnitt hur ofta ringer du samtal privat med din fasta telefon?</t>
  </si>
  <si>
    <t>4. Har ditt hushåll någon gång gjort ett eget, aktivt byte av operatör för abonnemanget</t>
  </si>
  <si>
    <t>(alltså ett byte som hushållet själv bett om eller där hushållet medvetet sagt ja till ett erbjudande)?</t>
  </si>
  <si>
    <t>5. Hur fungerade det vid hushållets senaste aktiva byte av operatör?</t>
  </si>
  <si>
    <t>6. Varför har ditt hushåll bytt operatör?</t>
  </si>
  <si>
    <t>7. Finns det några särskilda skäl till att ditt hushåll inte bytt operatör?</t>
  </si>
  <si>
    <t>Om jag/vi byter operatör för abonnemanget får jag/vi lång bindningstid</t>
  </si>
  <si>
    <t>8. Har ditt hushåll någon gång de senaste 6 månaderna drabbats av följande problem när du/ni använt fast telefoni?</t>
  </si>
  <si>
    <t>9. Hur ofta har ni haft problem när du/ni använt fast telefoni?</t>
  </si>
  <si>
    <t>10. Använder du mobiltelefon för privata bruk?</t>
  </si>
  <si>
    <t xml:space="preserve">14. Använder du en smarttelefon (smartphone)? </t>
  </si>
  <si>
    <t>Med smarttelefon avses en avancerad mobiltelefon som du kan ansluta till internet med, t ex en Android-telefon eller Iphone</t>
  </si>
  <si>
    <t>15 Hur väl tycker du att följande påståenden stämmer om den mobiloperatör du använder oftast för privat bruk?</t>
  </si>
  <si>
    <t>Ett mobilnät som har god täckning generellt</t>
  </si>
  <si>
    <t>Ett mobilnät som har god täckning i hemmet</t>
  </si>
  <si>
    <t>Ett mobilnät som har god täckning i bilen</t>
  </si>
  <si>
    <t>Ett mobilnät som har god täckning utomhus</t>
  </si>
  <si>
    <t>Ett mobilnät som har god täckning inomhus</t>
  </si>
  <si>
    <t>Har låga priser</t>
  </si>
  <si>
    <t>Går att ringa med utan tekniska avbrott</t>
  </si>
  <si>
    <t>Erbjuder en fast avgift eller ett fast pris</t>
  </si>
  <si>
    <t>Erbjuder bättre, subventionerad mobiltelefon när abonnemanget tecknas än andra operatörer gör</t>
  </si>
  <si>
    <t>Det fungerar bra att surfa med min mobiltelefon</t>
  </si>
  <si>
    <t>16. Har du bytt operatör för det mobilabonnemang du oftast använder privat?</t>
  </si>
  <si>
    <t>17. Varför har du bytt mobiloperatör?</t>
  </si>
  <si>
    <t>För att jag erbjöds en ny telefon/det blev konsekvensen när jag bytte telefon</t>
  </si>
  <si>
    <t>För att få samma leverantör för fast och mobil telefoni</t>
  </si>
  <si>
    <t>För att få tillgång till särskilda tjänster (t ex Spotify, Deezer)</t>
  </si>
  <si>
    <t>För att min arbetsgivare bytte operatör/har bytt arbetsgivare (el. motsvarande)</t>
  </si>
  <si>
    <t>18. Hur blev du uppmärksammad på den operatör som du bytte till?</t>
  </si>
  <si>
    <t>Via hemförsäljning</t>
  </si>
  <si>
    <t>19. Hur fungerade bytet till din nuvarande mobiloperatör?</t>
  </si>
  <si>
    <t>20. Finns det några särskilda skäl till att du inte har bytt operatör för det mobilabonnemang du oftast använder privat?</t>
  </si>
  <si>
    <t>Jag har ett abonnemang med viss bindningstid/uppsägningstid och har därför svårt att byta</t>
  </si>
  <si>
    <t>Jag har samma operatör som de personer jag ofta ringer till</t>
  </si>
  <si>
    <t>Det är svårt att jämföra erbjudanden och veta att man verkligen får ett som passar bättre</t>
  </si>
  <si>
    <t>Telefonen är låst till en viss operatör (dvs. operatörslåst)</t>
  </si>
  <si>
    <t xml:space="preserve">21. Har ditt hushåll någon gång under de senaste 6 månaderna drabbats av följande problem när du/ni ringt med din mobiltelefon? </t>
  </si>
  <si>
    <t>23. Har du under de senaste 6 månaderna bytt abonnemangsform eller köpt en tilläggstjänst utan att byta operatör?</t>
  </si>
  <si>
    <t>Ja, jag har bytt abonnemang utan att byta operatör</t>
  </si>
  <si>
    <t>Ja, jag har köpt en tilläggstjänst till mitt befintliga abonnemang ( t ex extra datamängd)</t>
  </si>
  <si>
    <t>24. Varför bytte du abonnemang eller köpte en tilläggstjänst?</t>
  </si>
  <si>
    <t>BAS: Bytt abonnemangsform eller köpt tillägstjänst</t>
  </si>
  <si>
    <t xml:space="preserve">Ej svar </t>
  </si>
  <si>
    <t>25. Har du under de senaste 6 månaderna använt din mobiltelefon till något av följande?</t>
  </si>
  <si>
    <t>Ringt samtal</t>
  </si>
  <si>
    <t>Surfat på internet</t>
  </si>
  <si>
    <t>Tittat på rörlig bild via internet (t.ex. Youtube eller SVT-play) *)</t>
  </si>
  <si>
    <t>Lyssnat på musik eller radio via internet (t.ex. Spotify) *)</t>
  </si>
  <si>
    <t>Sociala medier (t.ex. Twitter, Facebook, Linkedin)</t>
  </si>
  <si>
    <t>Handlat via internet eller köpt biljetter</t>
  </si>
  <si>
    <t>Internettelefoni (t.ex. Skype eller Viber i mobilen) *)</t>
  </si>
  <si>
    <t>Använt samhällstjänster (t ex Skatteverket)</t>
  </si>
  <si>
    <t>Skickat/tagit emot e-post</t>
  </si>
  <si>
    <t>Använt molntjänster såsom iCloud, Dropbox</t>
  </si>
  <si>
    <t>Använt mobiltelefonen i trådlösa zoner,/wifi, hemma eller på andra ställen</t>
  </si>
  <si>
    <t>26. Har du någon gång under de senaste 6 månaderna upplevt problem vid användning av tjänster som du beställt via mobilen?</t>
  </si>
  <si>
    <t>Jag har inte beställt någon tjänst via mobilen under de senaste 6 månaderna</t>
  </si>
  <si>
    <t>Ja, jag har betalat för en tjänst som jag aldrig fick</t>
  </si>
  <si>
    <t>Ja, jag fick en tjänst utan att jag visste att jag hade beställt den</t>
  </si>
  <si>
    <t>27. I genomsnitt hur ofta skickar du SMS eller andra meddelandetjänster privat med din mobiltelefon?</t>
  </si>
  <si>
    <t>b) Annan meddelandetjänst ( t ex WhatsApp, Messenger)</t>
  </si>
  <si>
    <t>28. I genomsnitt hur ofta ringer du samtal privat med din mobiltelefon?</t>
  </si>
  <si>
    <t>a) Ringer via mobiltelefonoperatör</t>
  </si>
  <si>
    <t>b) Ringer via internet (t ex Skype/Viber)</t>
  </si>
  <si>
    <t>29. Kan du tänka dig att avstå från din fasta telefon i hemmet och enbart använda mobiltelefon?</t>
  </si>
  <si>
    <t>(Du kan ange flera svarsalternativ, men du kan inte markera både ja- och nej-aljernativ)</t>
  </si>
  <si>
    <t>Ja, har redan gjort det och behöll mitt fasta nummer</t>
  </si>
  <si>
    <t>Nej, på grund av att jag vill ha kvar det fasta telefonnumret</t>
  </si>
  <si>
    <t>30. Har du rest utomlands under de senaste 12 månaderna?</t>
  </si>
  <si>
    <t>31. Under de senaste 12 månaderna då du reste utomlands, använde du din mobiltelefon till något av nedanstående?</t>
  </si>
  <si>
    <t>c) Inom EU: Använda internet, ladda ner data eller skicka/ta emot e-post via mobilnätet</t>
  </si>
  <si>
    <t>d) Inom EU: Använda internet, ladda ner data eller skicka/ta emot e-post via trådlöst nätverk</t>
  </si>
  <si>
    <t>c) Utanför EU: Använda internet, ladda ner data eller skicka/ta emot e-post via mobilnätet</t>
  </si>
  <si>
    <t>d) Utanför EU: Använda internet, ladda ner data eller skicka/ta emot e-post via trådlöst nätverk</t>
  </si>
  <si>
    <t>BAS: Använder internet i hemmet</t>
  </si>
  <si>
    <t>35. Varför har ditt hushåll valt den anslutning till Internet som du/ni huvudsakligen använder idag?</t>
  </si>
  <si>
    <t>37. Har ditt hushåll bytt internetoperatör för det internetabonnemang du/ni huvudsakligen använder enligt fråga 34?</t>
  </si>
  <si>
    <t>38. Varför har ditt hushåll bytt internetoperatör för det internetabonnemang du/ni huvudsakligen använder?</t>
  </si>
  <si>
    <t>För att få tillgång till bättre tjänster (t ex Netfliix) och/eller villkor</t>
  </si>
  <si>
    <t>För att mitt gamla abonnemang hade begränsningar t ex blockeringar av tjänster (t ex Skype, fildelning)</t>
  </si>
  <si>
    <t>För att slippa störningar och eller avbrott</t>
  </si>
  <si>
    <t>För att jag fick ett bra paketerbjudande med internetabonnemang</t>
  </si>
  <si>
    <t>39. Hur fungerade bytet när ditt hushåll bytte internetoperatör för det internetabonnemang du/ni huvudsakligen använder? Här avses hushållets senast beställda anslutning.</t>
  </si>
  <si>
    <t>40. Finns det några särskilda skäl till att ditt hushåll inte har bytt Internetoperatör?</t>
  </si>
  <si>
    <t>Känner inte till vilka alternativa operatörer som finns</t>
  </si>
  <si>
    <t xml:space="preserve">Det är inte värt besväret </t>
  </si>
  <si>
    <t>BAS: Använder mobilt bredband i hemmet</t>
  </si>
  <si>
    <t>44. Hur väl instämmer du i följande påståenden om ditt mobila bredband?</t>
  </si>
  <si>
    <t>Fungerar alltid</t>
  </si>
  <si>
    <t>Fungerar bra i hemmet</t>
  </si>
  <si>
    <t>Jag är nöjd med den information jag har fått från operatören om mitt mobila bredband</t>
  </si>
  <si>
    <t>jag upplever att datamängden  är tillräcklig för mina behov</t>
  </si>
  <si>
    <t>Jag upplever inga begränsningar i överföringshastigheten</t>
  </si>
  <si>
    <t>Jag upplever  begränsningar i tjänsten soml strypning (viss trafik går långsammare)</t>
  </si>
  <si>
    <t>45. Kan du tänka dig att byta från fast bredband till att endast använda mobilt bredband i hemmet?</t>
  </si>
  <si>
    <t>Nej, eftersom överföringshastigheten begränsas om användningen överstiger ett visst antal GB/månad</t>
  </si>
  <si>
    <t xml:space="preserve">Nej, eftersom jag tror att det blir för dyrt </t>
  </si>
  <si>
    <t>46. Har du under de senaste 6 månaderna använt din dator till något av följande?</t>
  </si>
  <si>
    <t>Använt internet</t>
  </si>
  <si>
    <t>Tittat på rörlig bild via internet (t ex Youtube, Netflix eller SVT-Play)</t>
  </si>
  <si>
    <t>Lyssnat på musik eller radio via internet (t ex Spotify)</t>
  </si>
  <si>
    <t>Sociala medier (t ex Twitter, Facebook, Instagram)</t>
  </si>
  <si>
    <t>Handlat via internet</t>
  </si>
  <si>
    <t>Internettelefoni (t ex Skype Viber)</t>
  </si>
  <si>
    <t>Skicka/tagit emot e-post</t>
  </si>
  <si>
    <t>Använt molntjänster (t ex iCloud eller Dropbox)</t>
  </si>
  <si>
    <t>BAS: Använder internet privat</t>
  </si>
  <si>
    <t>48. I genomsnitt hur ofta använder du Skype eller liknande tjänster via surfplatta eller dator för att…?</t>
  </si>
  <si>
    <t>BAS: Ringer via Skype, Viber</t>
  </si>
  <si>
    <t>49. Ringer du bara till andra som använder internettelefoni eller ringer du även till vanliga telefoner (fast eller mobil)?</t>
  </si>
  <si>
    <t>50. Vilka är de viktigaste orsakerna till att du ringer via internet (t ex Skype, Viber)?</t>
  </si>
  <si>
    <t>51. Kan du tänka dig att avstå från din fasta telefon och enbart använda tjänster som Skype, Viber och liknande?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</si>
</sst>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9" fontId="9" fillId="0" borderId="0" applyFont="0" applyFill="0" applyBorder="0" applyAlignment="0" applyProtection="0"/>
    <xf numFmtId="0" fontId="3" fillId="0" borderId="0"/>
  </cellStyleXfs>
  <cellXfs count="165">
    <xf numFmtId="0" fontId="0" fillId="0" borderId="0" xfId="0"/>
    <xf numFmtId="0" fontId="6" fillId="0" borderId="0" xfId="0" applyFont="1" applyFill="1"/>
    <xf numFmtId="0" fontId="5" fillId="0" borderId="0" xfId="0" applyFont="1" applyFill="1"/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5" fillId="0" borderId="1" xfId="0" applyFont="1" applyFill="1" applyBorder="1"/>
    <xf numFmtId="0" fontId="5" fillId="0" borderId="2" xfId="0" applyFont="1" applyFill="1" applyBorder="1"/>
    <xf numFmtId="0" fontId="0" fillId="0" borderId="0" xfId="0" applyFill="1"/>
    <xf numFmtId="0" fontId="4" fillId="0" borderId="0" xfId="0" applyFont="1" applyFill="1"/>
    <xf numFmtId="0" fontId="5" fillId="0" borderId="3" xfId="0" applyFont="1" applyFill="1" applyBorder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4" fillId="0" borderId="1" xfId="0" applyFont="1" applyFill="1" applyBorder="1"/>
    <xf numFmtId="0" fontId="12" fillId="0" borderId="0" xfId="1" applyNumberFormat="1" applyFont="1" applyFill="1" applyBorder="1" applyAlignment="1">
      <alignment vertical="center" wrapText="1"/>
    </xf>
    <xf numFmtId="0" fontId="6" fillId="0" borderId="0" xfId="0" applyFont="1" applyFill="1" applyAlignment="1"/>
    <xf numFmtId="9" fontId="10" fillId="0" borderId="0" xfId="1" applyNumberFormat="1" applyFill="1" applyBorder="1" applyAlignment="1">
      <alignment vertical="center" wrapText="1"/>
    </xf>
    <xf numFmtId="1" fontId="12" fillId="0" borderId="0" xfId="1" applyNumberFormat="1" applyFont="1" applyFill="1" applyBorder="1" applyAlignment="1">
      <alignment vertical="center" wrapText="1"/>
    </xf>
    <xf numFmtId="9" fontId="12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10" fillId="0" borderId="0" xfId="1" applyNumberFormat="1" applyFill="1" applyBorder="1" applyAlignment="1">
      <alignment vertical="center" wrapText="1"/>
    </xf>
    <xf numFmtId="0" fontId="0" fillId="0" borderId="0" xfId="0" applyFill="1" applyBorder="1"/>
    <xf numFmtId="0" fontId="10" fillId="0" borderId="0" xfId="1" applyNumberFormat="1" applyFill="1" applyBorder="1" applyAlignment="1">
      <alignment vertical="center"/>
    </xf>
    <xf numFmtId="0" fontId="12" fillId="0" borderId="0" xfId="1" applyNumberFormat="1" applyFont="1" applyFill="1" applyBorder="1" applyAlignment="1">
      <alignment vertical="center"/>
    </xf>
    <xf numFmtId="0" fontId="7" fillId="0" borderId="0" xfId="0" applyFont="1" applyFill="1"/>
    <xf numFmtId="0" fontId="5" fillId="0" borderId="4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/>
    <xf numFmtId="9" fontId="13" fillId="0" borderId="0" xfId="1" applyNumberFormat="1" applyFont="1" applyFill="1" applyBorder="1" applyAlignment="1">
      <alignment vertical="center" wrapText="1"/>
    </xf>
    <xf numFmtId="0" fontId="13" fillId="0" borderId="0" xfId="1" applyNumberFormat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 wrapText="1"/>
    </xf>
    <xf numFmtId="1" fontId="13" fillId="0" borderId="0" xfId="1" applyNumberFormat="1" applyFont="1" applyFill="1" applyBorder="1" applyAlignment="1">
      <alignment vertical="center" wrapText="1"/>
    </xf>
    <xf numFmtId="0" fontId="13" fillId="0" borderId="0" xfId="1" applyNumberFormat="1" applyFont="1" applyFill="1" applyBorder="1" applyAlignment="1">
      <alignment vertical="center"/>
    </xf>
    <xf numFmtId="9" fontId="4" fillId="0" borderId="0" xfId="0" applyNumberFormat="1" applyFont="1" applyFill="1" applyBorder="1"/>
    <xf numFmtId="9" fontId="14" fillId="0" borderId="0" xfId="1" applyNumberFormat="1" applyFont="1" applyFill="1" applyBorder="1" applyAlignment="1">
      <alignment vertical="center" wrapText="1"/>
    </xf>
    <xf numFmtId="0" fontId="14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center" wrapText="1"/>
    </xf>
    <xf numFmtId="0" fontId="15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14" fillId="0" borderId="0" xfId="1" applyNumberFormat="1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1" fontId="13" fillId="2" borderId="0" xfId="1" applyNumberFormat="1" applyFont="1" applyFill="1" applyBorder="1" applyAlignment="1">
      <alignment vertical="center" wrapText="1"/>
    </xf>
    <xf numFmtId="1" fontId="12" fillId="2" borderId="0" xfId="1" applyNumberFormat="1" applyFont="1" applyFill="1" applyBorder="1" applyAlignment="1">
      <alignment vertical="center" wrapText="1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0" fillId="0" borderId="0" xfId="0" applyFill="1" applyBorder="1" applyAlignment="1"/>
    <xf numFmtId="0" fontId="11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4" fillId="0" borderId="0" xfId="0" quotePrefix="1" applyFont="1" applyFill="1" applyBorder="1" applyAlignment="1"/>
    <xf numFmtId="0" fontId="6" fillId="0" borderId="0" xfId="0" applyFont="1" applyFill="1" applyBorder="1" applyAlignment="1">
      <alignment horizontal="left"/>
    </xf>
    <xf numFmtId="0" fontId="5" fillId="0" borderId="7" xfId="0" applyFont="1" applyFill="1" applyBorder="1" applyAlignment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1" fontId="4" fillId="0" borderId="0" xfId="0" applyNumberFormat="1" applyFont="1" applyFill="1" applyBorder="1"/>
    <xf numFmtId="1" fontId="4" fillId="2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 wrapText="1"/>
    </xf>
    <xf numFmtId="1" fontId="4" fillId="2" borderId="0" xfId="0" applyNumberFormat="1" applyFont="1" applyFill="1" applyBorder="1"/>
    <xf numFmtId="0" fontId="6" fillId="2" borderId="0" xfId="0" applyFont="1" applyFill="1"/>
    <xf numFmtId="0" fontId="5" fillId="3" borderId="0" xfId="0" applyFont="1" applyFill="1"/>
    <xf numFmtId="0" fontId="5" fillId="3" borderId="0" xfId="0" applyFont="1" applyFill="1" applyBorder="1"/>
    <xf numFmtId="9" fontId="10" fillId="3" borderId="0" xfId="1" applyNumberFormat="1" applyFill="1" applyBorder="1" applyAlignment="1">
      <alignment vertical="center" wrapText="1"/>
    </xf>
    <xf numFmtId="1" fontId="12" fillId="3" borderId="0" xfId="1" applyNumberFormat="1" applyFont="1" applyFill="1" applyBorder="1" applyAlignment="1">
      <alignment vertical="center" wrapText="1"/>
    </xf>
    <xf numFmtId="0" fontId="0" fillId="3" borderId="0" xfId="0" applyFill="1" applyBorder="1"/>
    <xf numFmtId="9" fontId="12" fillId="3" borderId="0" xfId="1" applyNumberFormat="1" applyFont="1" applyFill="1" applyBorder="1" applyAlignment="1">
      <alignment vertical="center" wrapText="1"/>
    </xf>
    <xf numFmtId="9" fontId="0" fillId="3" borderId="0" xfId="0" applyNumberFormat="1" applyFill="1" applyBorder="1"/>
    <xf numFmtId="0" fontId="6" fillId="3" borderId="0" xfId="0" applyFont="1" applyFill="1" applyBorder="1"/>
    <xf numFmtId="0" fontId="6" fillId="3" borderId="0" xfId="0" applyFont="1" applyFill="1" applyBorder="1" applyAlignment="1"/>
    <xf numFmtId="0" fontId="12" fillId="3" borderId="0" xfId="1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9" fontId="6" fillId="3" borderId="0" xfId="2" applyFont="1" applyFill="1"/>
    <xf numFmtId="9" fontId="4" fillId="3" borderId="0" xfId="2" applyFont="1" applyFill="1"/>
    <xf numFmtId="0" fontId="6" fillId="3" borderId="0" xfId="0" applyFont="1" applyFill="1"/>
    <xf numFmtId="9" fontId="6" fillId="3" borderId="0" xfId="2" applyFont="1" applyFill="1" applyBorder="1"/>
    <xf numFmtId="0" fontId="4" fillId="3" borderId="0" xfId="0" applyFont="1" applyFill="1" applyBorder="1"/>
    <xf numFmtId="1" fontId="4" fillId="3" borderId="0" xfId="0" applyNumberFormat="1" applyFont="1" applyFill="1" applyBorder="1"/>
    <xf numFmtId="0" fontId="6" fillId="3" borderId="0" xfId="0" applyFont="1" applyFill="1" applyAlignment="1">
      <alignment vertical="top"/>
    </xf>
    <xf numFmtId="9" fontId="4" fillId="3" borderId="0" xfId="0" applyNumberFormat="1" applyFont="1" applyFill="1" applyBorder="1"/>
    <xf numFmtId="9" fontId="14" fillId="3" borderId="0" xfId="1" applyNumberFormat="1" applyFont="1" applyFill="1" applyBorder="1" applyAlignment="1">
      <alignment vertical="center" wrapText="1"/>
    </xf>
    <xf numFmtId="1" fontId="13" fillId="3" borderId="0" xfId="1" applyNumberFormat="1" applyFont="1" applyFill="1" applyBorder="1" applyAlignment="1">
      <alignment vertical="center" wrapText="1"/>
    </xf>
    <xf numFmtId="9" fontId="4" fillId="3" borderId="0" xfId="0" applyNumberFormat="1" applyFont="1" applyFill="1" applyBorder="1" applyAlignment="1">
      <alignment vertical="center" wrapText="1"/>
    </xf>
    <xf numFmtId="9" fontId="13" fillId="3" borderId="0" xfId="1" applyNumberFormat="1" applyFont="1" applyFill="1" applyBorder="1" applyAlignment="1">
      <alignment vertical="center" wrapText="1"/>
    </xf>
    <xf numFmtId="0" fontId="15" fillId="3" borderId="0" xfId="1" applyNumberFormat="1" applyFont="1" applyFill="1" applyBorder="1" applyAlignment="1">
      <alignment vertical="center" wrapText="1"/>
    </xf>
    <xf numFmtId="0" fontId="4" fillId="3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5" fillId="0" borderId="7" xfId="0" applyFont="1" applyFill="1" applyBorder="1"/>
    <xf numFmtId="9" fontId="0" fillId="0" borderId="0" xfId="0" applyNumberFormat="1" applyFill="1" applyBorder="1"/>
    <xf numFmtId="9" fontId="6" fillId="0" borderId="0" xfId="2" applyFont="1" applyFill="1"/>
    <xf numFmtId="9" fontId="4" fillId="0" borderId="0" xfId="2" applyFont="1" applyFill="1"/>
    <xf numFmtId="9" fontId="6" fillId="0" borderId="0" xfId="2" applyFont="1" applyFill="1" applyBorder="1"/>
    <xf numFmtId="0" fontId="16" fillId="0" borderId="0" xfId="0" applyFont="1" applyFill="1" applyBorder="1" applyAlignment="1"/>
    <xf numFmtId="1" fontId="16" fillId="0" borderId="0" xfId="0" applyNumberFormat="1" applyFont="1" applyFill="1" applyBorder="1"/>
    <xf numFmtId="1" fontId="16" fillId="0" borderId="0" xfId="0" applyNumberFormat="1" applyFont="1" applyFill="1"/>
    <xf numFmtId="1" fontId="6" fillId="0" borderId="0" xfId="0" applyNumberFormat="1" applyFont="1" applyFill="1" applyBorder="1"/>
    <xf numFmtId="1" fontId="17" fillId="0" borderId="0" xfId="0" applyNumberFormat="1" applyFont="1" applyFill="1" applyBorder="1"/>
    <xf numFmtId="1" fontId="18" fillId="0" borderId="0" xfId="0" applyNumberFormat="1" applyFont="1" applyFill="1" applyBorder="1"/>
    <xf numFmtId="1" fontId="0" fillId="0" borderId="0" xfId="0" applyNumberFormat="1" applyFill="1" applyBorder="1"/>
    <xf numFmtId="0" fontId="8" fillId="2" borderId="0" xfId="0" applyFont="1" applyFill="1" applyBorder="1"/>
    <xf numFmtId="1" fontId="6" fillId="0" borderId="0" xfId="0" applyNumberFormat="1" applyFont="1" applyFill="1"/>
    <xf numFmtId="1" fontId="10" fillId="2" borderId="0" xfId="1" applyNumberForma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top"/>
    </xf>
    <xf numFmtId="1" fontId="0" fillId="2" borderId="0" xfId="0" applyNumberFormat="1" applyFill="1" applyBorder="1"/>
    <xf numFmtId="1" fontId="7" fillId="0" borderId="0" xfId="0" applyNumberFormat="1" applyFont="1" applyFill="1" applyBorder="1"/>
    <xf numFmtId="1" fontId="6" fillId="2" borderId="0" xfId="0" applyNumberFormat="1" applyFont="1" applyFill="1"/>
    <xf numFmtId="1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1" fontId="15" fillId="0" borderId="0" xfId="1" applyNumberFormat="1" applyFont="1" applyFill="1" applyBorder="1" applyAlignment="1">
      <alignment vertical="center" wrapText="1"/>
    </xf>
    <xf numFmtId="1" fontId="4" fillId="0" borderId="0" xfId="0" applyNumberFormat="1" applyFont="1" applyFill="1"/>
    <xf numFmtId="0" fontId="19" fillId="0" borderId="0" xfId="1" applyNumberFormat="1" applyFont="1" applyFill="1" applyBorder="1" applyAlignment="1">
      <alignment vertical="center" wrapText="1"/>
    </xf>
    <xf numFmtId="1" fontId="5" fillId="2" borderId="0" xfId="0" applyNumberFormat="1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10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 wrapText="1"/>
    </xf>
    <xf numFmtId="9" fontId="10" fillId="0" borderId="0" xfId="1" applyNumberFormat="1" applyFont="1" applyFill="1" applyBorder="1" applyAlignment="1">
      <alignment vertical="center" wrapText="1"/>
    </xf>
    <xf numFmtId="9" fontId="6" fillId="3" borderId="0" xfId="0" applyNumberFormat="1" applyFont="1" applyFill="1" applyBorder="1"/>
    <xf numFmtId="9" fontId="4" fillId="2" borderId="0" xfId="0" applyNumberFormat="1" applyFont="1" applyFill="1" applyBorder="1"/>
    <xf numFmtId="9" fontId="6" fillId="2" borderId="0" xfId="0" applyNumberFormat="1" applyFont="1" applyFill="1" applyBorder="1"/>
    <xf numFmtId="9" fontId="14" fillId="2" borderId="0" xfId="1" applyNumberFormat="1" applyFont="1" applyFill="1" applyBorder="1" applyAlignment="1">
      <alignment vertical="center" wrapText="1"/>
    </xf>
    <xf numFmtId="1" fontId="8" fillId="2" borderId="0" xfId="0" applyNumberFormat="1" applyFont="1" applyFill="1" applyBorder="1"/>
    <xf numFmtId="0" fontId="8" fillId="3" borderId="0" xfId="0" applyFont="1" applyFill="1" applyBorder="1"/>
    <xf numFmtId="9" fontId="6" fillId="2" borderId="0" xfId="0" applyNumberFormat="1" applyFont="1" applyFill="1"/>
    <xf numFmtId="9" fontId="6" fillId="3" borderId="0" xfId="0" applyNumberFormat="1" applyFont="1" applyFill="1"/>
    <xf numFmtId="9" fontId="10" fillId="2" borderId="0" xfId="1" applyNumberFormat="1" applyFill="1" applyBorder="1" applyAlignment="1">
      <alignment vertical="center" wrapText="1"/>
    </xf>
    <xf numFmtId="9" fontId="4" fillId="2" borderId="0" xfId="2" applyNumberFormat="1" applyFont="1" applyFill="1" applyBorder="1"/>
    <xf numFmtId="9" fontId="4" fillId="0" borderId="0" xfId="0" applyNumberFormat="1" applyFont="1" applyFill="1"/>
    <xf numFmtId="9" fontId="4" fillId="2" borderId="0" xfId="0" applyNumberFormat="1" applyFont="1" applyFill="1"/>
    <xf numFmtId="9" fontId="4" fillId="3" borderId="0" xfId="0" applyNumberFormat="1" applyFont="1" applyFill="1"/>
    <xf numFmtId="9" fontId="4" fillId="3" borderId="0" xfId="0" applyNumberFormat="1" applyFont="1" applyFill="1" applyAlignment="1">
      <alignment vertical="top"/>
    </xf>
    <xf numFmtId="9" fontId="4" fillId="2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1" fontId="4" fillId="3" borderId="0" xfId="0" applyNumberFormat="1" applyFont="1" applyFill="1"/>
    <xf numFmtId="9" fontId="13" fillId="2" borderId="0" xfId="1" applyNumberFormat="1" applyFont="1" applyFill="1" applyBorder="1" applyAlignment="1">
      <alignment vertical="center" wrapText="1"/>
    </xf>
    <xf numFmtId="9" fontId="6" fillId="0" borderId="0" xfId="0" applyNumberFormat="1" applyFont="1" applyFill="1" applyBorder="1"/>
    <xf numFmtId="9" fontId="6" fillId="0" borderId="0" xfId="0" applyNumberFormat="1" applyFont="1" applyFill="1"/>
    <xf numFmtId="9" fontId="0" fillId="0" borderId="0" xfId="0" applyNumberFormat="1" applyFill="1"/>
    <xf numFmtId="9" fontId="0" fillId="2" borderId="0" xfId="0" applyNumberFormat="1" applyFill="1"/>
    <xf numFmtId="9" fontId="0" fillId="3" borderId="0" xfId="0" applyNumberFormat="1" applyFill="1"/>
    <xf numFmtId="9" fontId="0" fillId="2" borderId="0" xfId="0" applyNumberFormat="1" applyFill="1" applyBorder="1"/>
    <xf numFmtId="1" fontId="0" fillId="0" borderId="0" xfId="0" applyNumberFormat="1" applyFont="1" applyFill="1" applyBorder="1"/>
    <xf numFmtId="9" fontId="0" fillId="0" borderId="0" xfId="0" applyNumberFormat="1" applyFont="1" applyFill="1" applyBorder="1"/>
    <xf numFmtId="9" fontId="0" fillId="3" borderId="0" xfId="0" applyNumberFormat="1" applyFont="1" applyFill="1" applyBorder="1"/>
    <xf numFmtId="9" fontId="0" fillId="2" borderId="0" xfId="0" applyNumberFormat="1" applyFont="1" applyFill="1" applyBorder="1"/>
    <xf numFmtId="0" fontId="22" fillId="0" borderId="0" xfId="1" applyNumberFormat="1" applyFont="1" applyFill="1" applyBorder="1" applyAlignment="1">
      <alignment vertical="center" wrapText="1"/>
    </xf>
    <xf numFmtId="9" fontId="2" fillId="0" borderId="0" xfId="1" applyNumberFormat="1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9" fontId="1" fillId="0" borderId="0" xfId="1" applyNumberFormat="1" applyFont="1" applyFill="1" applyBorder="1" applyAlignment="1">
      <alignment vertical="center" wrapText="1"/>
    </xf>
    <xf numFmtId="1" fontId="4" fillId="2" borderId="0" xfId="0" applyNumberFormat="1" applyFont="1" applyFill="1"/>
    <xf numFmtId="0" fontId="4" fillId="2" borderId="0" xfId="0" applyFont="1" applyFill="1" applyAlignment="1">
      <alignment vertical="top"/>
    </xf>
  </cellXfs>
  <cellStyles count="4">
    <cellStyle name="Normal" xfId="0" builtinId="0"/>
    <cellStyle name="Normal 2" xfId="1"/>
    <cellStyle name="Normal 3" xfId="3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5"/>
  <sheetViews>
    <sheetView tabSelected="1" zoomScaleNormal="100" workbookViewId="0">
      <pane ySplit="2" topLeftCell="A133" activePane="bottomLeft" state="frozen"/>
      <selection pane="bottomLeft" activeCell="D173" sqref="D173"/>
    </sheetView>
  </sheetViews>
  <sheetFormatPr defaultColWidth="9.140625" defaultRowHeight="12.75" x14ac:dyDescent="0.2"/>
  <cols>
    <col min="1" max="1" width="35" style="28" customWidth="1"/>
    <col min="2" max="6" width="6.28515625" style="14" customWidth="1"/>
    <col min="7" max="7" width="6.28515625" style="13" customWidth="1"/>
    <col min="8" max="9" width="6.28515625" style="12" customWidth="1"/>
    <col min="10" max="10" width="6.28515625" style="13" customWidth="1"/>
    <col min="11" max="11" width="6.28515625" style="74" customWidth="1"/>
    <col min="12" max="12" width="8.42578125" style="14" bestFit="1" customWidth="1"/>
    <col min="13" max="13" width="7.42578125" style="14" bestFit="1" customWidth="1"/>
    <col min="14" max="14" width="6.7109375" style="14" customWidth="1"/>
    <col min="15" max="19" width="5.7109375" style="14" bestFit="1" customWidth="1"/>
    <col min="20" max="20" width="5.42578125" style="14" bestFit="1" customWidth="1"/>
    <col min="21" max="21" width="5.28515625" style="14" bestFit="1" customWidth="1"/>
    <col min="22" max="22" width="5.7109375" style="14" bestFit="1" customWidth="1"/>
    <col min="23" max="16384" width="9.140625" style="14"/>
  </cols>
  <sheetData>
    <row r="1" spans="1:22" s="1" customFormat="1" x14ac:dyDescent="0.2">
      <c r="A1" s="55"/>
      <c r="B1" s="5"/>
      <c r="C1" s="5"/>
      <c r="D1" s="5"/>
      <c r="E1" s="5"/>
      <c r="F1" s="5"/>
      <c r="G1" s="5"/>
      <c r="H1" s="15"/>
      <c r="I1" s="15"/>
      <c r="J1" s="9"/>
      <c r="K1" s="98"/>
      <c r="L1" s="45" t="s">
        <v>38</v>
      </c>
      <c r="M1" s="46">
        <v>2015</v>
      </c>
      <c r="N1" s="45" t="s">
        <v>39</v>
      </c>
      <c r="O1" s="46">
        <v>2015</v>
      </c>
      <c r="P1" s="45"/>
      <c r="Q1" s="45"/>
      <c r="R1" s="45"/>
      <c r="S1" s="45"/>
      <c r="T1" s="45" t="s">
        <v>40</v>
      </c>
      <c r="U1" s="46">
        <v>2015</v>
      </c>
      <c r="V1" s="47"/>
    </row>
    <row r="2" spans="1:22" s="1" customFormat="1" ht="39.75" customHeight="1" thickBot="1" x14ac:dyDescent="0.25">
      <c r="A2" s="62"/>
      <c r="B2" s="6">
        <v>2004</v>
      </c>
      <c r="C2" s="6">
        <v>2005</v>
      </c>
      <c r="D2" s="6">
        <v>2006</v>
      </c>
      <c r="E2" s="6">
        <v>2007</v>
      </c>
      <c r="F2" s="6">
        <v>2008</v>
      </c>
      <c r="G2" s="6">
        <v>2009</v>
      </c>
      <c r="H2" s="6">
        <v>2010</v>
      </c>
      <c r="I2" s="6">
        <v>2011</v>
      </c>
      <c r="J2" s="100">
        <v>2013</v>
      </c>
      <c r="K2" s="99">
        <v>2015</v>
      </c>
      <c r="L2" s="63" t="s">
        <v>0</v>
      </c>
      <c r="M2" s="64" t="s">
        <v>37</v>
      </c>
      <c r="N2" s="63" t="s">
        <v>41</v>
      </c>
      <c r="O2" s="63" t="s">
        <v>42</v>
      </c>
      <c r="P2" s="63" t="s">
        <v>43</v>
      </c>
      <c r="Q2" s="63" t="s">
        <v>44</v>
      </c>
      <c r="R2" s="63" t="s">
        <v>45</v>
      </c>
      <c r="S2" s="63" t="s">
        <v>46</v>
      </c>
      <c r="T2" s="65" t="s">
        <v>47</v>
      </c>
      <c r="U2" s="66" t="s">
        <v>66</v>
      </c>
      <c r="V2" s="67" t="s">
        <v>48</v>
      </c>
    </row>
    <row r="3" spans="1:22" s="1" customFormat="1" x14ac:dyDescent="0.2">
      <c r="A3" s="17"/>
      <c r="G3" s="2"/>
      <c r="H3" s="8"/>
      <c r="I3" s="8"/>
      <c r="J3" s="2"/>
      <c r="K3" s="73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s="12" customFormat="1" x14ac:dyDescent="0.2">
      <c r="A4" s="29" t="s">
        <v>276</v>
      </c>
      <c r="G4" s="13"/>
      <c r="J4" s="13"/>
      <c r="K4" s="74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s="12" customFormat="1" x14ac:dyDescent="0.2">
      <c r="A5" s="43" t="s">
        <v>49</v>
      </c>
      <c r="G5" s="13"/>
      <c r="J5" s="13"/>
      <c r="K5" s="74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s="12" customFormat="1" x14ac:dyDescent="0.2">
      <c r="A6" s="43"/>
      <c r="G6" s="13"/>
      <c r="J6" s="13"/>
      <c r="K6" s="74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s="12" customFormat="1" x14ac:dyDescent="0.2">
      <c r="A7" s="43" t="s">
        <v>181</v>
      </c>
      <c r="G7" s="13"/>
      <c r="J7" s="13"/>
      <c r="K7" s="7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s="12" customFormat="1" x14ac:dyDescent="0.2">
      <c r="A8" s="43"/>
      <c r="G8" s="13"/>
      <c r="J8" s="13"/>
      <c r="K8" s="74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s="12" customFormat="1" ht="15" x14ac:dyDescent="0.2">
      <c r="A9" s="43" t="s">
        <v>5</v>
      </c>
      <c r="B9" s="37">
        <v>0.93362100000000003</v>
      </c>
      <c r="C9" s="37">
        <v>0.91436600000000001</v>
      </c>
      <c r="D9" s="37">
        <v>0.89087499999999997</v>
      </c>
      <c r="E9" s="37">
        <v>0.88678299999999999</v>
      </c>
      <c r="F9" s="37">
        <v>0.88363499999999995</v>
      </c>
      <c r="G9" s="37">
        <v>0.84363299999999997</v>
      </c>
      <c r="H9" s="37">
        <v>0.81771499999999997</v>
      </c>
      <c r="I9" s="37">
        <v>0.76482000000000006</v>
      </c>
      <c r="J9" s="37">
        <v>0.672072</v>
      </c>
      <c r="K9" s="91">
        <v>0.50876100000000002</v>
      </c>
      <c r="L9" s="131">
        <v>0.53033600000000003</v>
      </c>
      <c r="M9" s="131">
        <v>0.48674999999999996</v>
      </c>
      <c r="N9" s="131">
        <v>0.51205900000000004</v>
      </c>
      <c r="O9" s="131">
        <v>0.254195</v>
      </c>
      <c r="P9" s="131">
        <v>0.308618</v>
      </c>
      <c r="Q9" s="131">
        <v>0.58774099999999996</v>
      </c>
      <c r="R9" s="131">
        <v>0.58809</v>
      </c>
      <c r="S9" s="131">
        <v>0.74677700000000002</v>
      </c>
      <c r="T9" s="131">
        <v>0.46173999999999998</v>
      </c>
      <c r="U9" s="131">
        <v>0.53599699999999995</v>
      </c>
      <c r="V9" s="131">
        <v>0.55059999999999998</v>
      </c>
    </row>
    <row r="10" spans="1:22" s="12" customFormat="1" ht="15" x14ac:dyDescent="0.2">
      <c r="A10" s="43" t="s">
        <v>277</v>
      </c>
      <c r="B10" s="37">
        <v>2.9066999999999999E-2</v>
      </c>
      <c r="C10" s="37">
        <v>3.4455E-2</v>
      </c>
      <c r="D10" s="37">
        <v>6.1781999999999997E-2</v>
      </c>
      <c r="E10" s="37">
        <v>6.4647999999999997E-2</v>
      </c>
      <c r="F10" s="37">
        <v>0.101077</v>
      </c>
      <c r="G10" s="37">
        <v>0.152693</v>
      </c>
      <c r="H10" s="37">
        <v>0.182285</v>
      </c>
      <c r="I10" s="37">
        <v>0.22078400000000001</v>
      </c>
      <c r="J10" s="37">
        <v>0.30948599999999998</v>
      </c>
      <c r="K10" s="91">
        <v>0.48390900000000003</v>
      </c>
      <c r="L10" s="131">
        <v>0.461059</v>
      </c>
      <c r="M10" s="131">
        <v>0.50722099999999992</v>
      </c>
      <c r="N10" s="131">
        <v>0.47991400000000001</v>
      </c>
      <c r="O10" s="131">
        <v>0.74190400000000001</v>
      </c>
      <c r="P10" s="131">
        <v>0.6878740000000001</v>
      </c>
      <c r="Q10" s="131">
        <v>0.40784300000000001</v>
      </c>
      <c r="R10" s="131">
        <v>0.402617</v>
      </c>
      <c r="S10" s="131">
        <v>0.23941600000000002</v>
      </c>
      <c r="T10" s="131">
        <v>0.52786</v>
      </c>
      <c r="U10" s="131">
        <v>0.458227</v>
      </c>
      <c r="V10" s="131">
        <v>0.44596400000000003</v>
      </c>
    </row>
    <row r="11" spans="1:22" s="12" customFormat="1" ht="15" x14ac:dyDescent="0.2">
      <c r="A11" s="43" t="s">
        <v>2</v>
      </c>
      <c r="B11" s="37">
        <v>3.7311999999999998E-2</v>
      </c>
      <c r="C11" s="37">
        <v>5.1178000000000001E-2</v>
      </c>
      <c r="D11" s="37">
        <v>4.7343000000000003E-2</v>
      </c>
      <c r="E11" s="37">
        <v>4.8569000000000001E-2</v>
      </c>
      <c r="F11" s="37">
        <v>1.5288E-2</v>
      </c>
      <c r="G11" s="37">
        <v>3.6740000000000002E-3</v>
      </c>
      <c r="H11" s="37">
        <v>0</v>
      </c>
      <c r="I11" s="37">
        <v>1.4396000000000001E-2</v>
      </c>
      <c r="J11" s="37">
        <v>1.8442E-2</v>
      </c>
      <c r="K11" s="91">
        <v>7.3299999999999997E-3</v>
      </c>
      <c r="L11" s="131">
        <v>8.6049999999999998E-3</v>
      </c>
      <c r="M11" s="131">
        <v>6.0289999999999996E-3</v>
      </c>
      <c r="N11" s="131">
        <v>8.0269999999999994E-3</v>
      </c>
      <c r="O11" s="131">
        <v>3.9020000000000001E-3</v>
      </c>
      <c r="P11" s="131">
        <v>3.5079999999999998E-3</v>
      </c>
      <c r="Q11" s="131">
        <v>4.4159999999999998E-3</v>
      </c>
      <c r="R11" s="131">
        <v>9.2930000000000009E-3</v>
      </c>
      <c r="S11" s="131">
        <v>1.3807E-2</v>
      </c>
      <c r="T11" s="131">
        <v>1.04E-2</v>
      </c>
      <c r="U11" s="131">
        <v>5.7759999999999999E-3</v>
      </c>
      <c r="V11" s="131">
        <v>3.4360000000000003E-3</v>
      </c>
    </row>
    <row r="12" spans="1:22" s="12" customFormat="1" ht="15" x14ac:dyDescent="0.2">
      <c r="A12" s="43" t="s">
        <v>122</v>
      </c>
      <c r="B12" s="34">
        <v>1669.0000130000001</v>
      </c>
      <c r="C12" s="34">
        <v>2267.9999240000002</v>
      </c>
      <c r="D12" s="34">
        <v>2123.0000599999998</v>
      </c>
      <c r="E12" s="34">
        <v>1986.0000359999999</v>
      </c>
      <c r="F12" s="34">
        <v>2178.9999600000001</v>
      </c>
      <c r="G12" s="34">
        <v>2244.999992</v>
      </c>
      <c r="H12" s="34">
        <v>2167.999992</v>
      </c>
      <c r="I12" s="34">
        <v>2175.000141</v>
      </c>
      <c r="J12" s="34">
        <v>1655.999018</v>
      </c>
      <c r="K12" s="93">
        <v>1679</v>
      </c>
      <c r="L12" s="53">
        <v>848</v>
      </c>
      <c r="M12" s="53">
        <v>831</v>
      </c>
      <c r="N12" s="53">
        <v>126</v>
      </c>
      <c r="O12" s="53">
        <v>309</v>
      </c>
      <c r="P12" s="53">
        <v>285</v>
      </c>
      <c r="Q12" s="53">
        <v>310</v>
      </c>
      <c r="R12" s="53">
        <v>274</v>
      </c>
      <c r="S12" s="53">
        <v>375</v>
      </c>
      <c r="T12" s="112">
        <v>649</v>
      </c>
      <c r="U12" s="112">
        <v>863</v>
      </c>
      <c r="V12" s="112">
        <v>167</v>
      </c>
    </row>
    <row r="13" spans="1:22" s="12" customFormat="1" ht="15" x14ac:dyDescent="0.2">
      <c r="A13" s="43"/>
      <c r="B13" s="34"/>
      <c r="C13" s="34"/>
      <c r="D13" s="34"/>
      <c r="E13" s="34"/>
      <c r="F13" s="34"/>
      <c r="G13" s="34"/>
      <c r="H13" s="34"/>
      <c r="I13" s="34"/>
      <c r="J13" s="34"/>
      <c r="K13" s="93"/>
      <c r="L13" s="34"/>
      <c r="M13" s="34"/>
      <c r="N13" s="34"/>
      <c r="O13" s="34"/>
      <c r="P13" s="34"/>
      <c r="Q13" s="34"/>
      <c r="R13" s="34"/>
      <c r="S13" s="34"/>
      <c r="T13" s="30"/>
      <c r="U13" s="30"/>
      <c r="V13" s="30"/>
    </row>
    <row r="14" spans="1:22" x14ac:dyDescent="0.2">
      <c r="B14" s="3"/>
      <c r="C14" s="3"/>
      <c r="D14" s="3"/>
      <c r="E14" s="3"/>
      <c r="F14" s="3"/>
      <c r="G14" s="21"/>
      <c r="H14" s="21"/>
      <c r="I14" s="21"/>
      <c r="L14" s="106"/>
      <c r="M14" s="106"/>
      <c r="N14" s="106"/>
      <c r="O14" s="106"/>
      <c r="P14" s="106"/>
      <c r="Q14" s="106"/>
      <c r="R14" s="106"/>
      <c r="S14" s="106"/>
      <c r="T14" s="106"/>
      <c r="V14" s="106"/>
    </row>
    <row r="15" spans="1:22" x14ac:dyDescent="0.2">
      <c r="A15" s="29" t="s">
        <v>258</v>
      </c>
      <c r="B15" s="3"/>
      <c r="C15" s="3"/>
      <c r="D15" s="3"/>
      <c r="E15" s="3"/>
      <c r="F15" s="3"/>
      <c r="G15" s="21"/>
      <c r="H15" s="21"/>
      <c r="I15" s="21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</row>
    <row r="16" spans="1:22" x14ac:dyDescent="0.2">
      <c r="A16" s="59" t="s">
        <v>259</v>
      </c>
      <c r="B16" s="3"/>
      <c r="C16" s="3"/>
      <c r="D16" s="3"/>
      <c r="E16" s="3"/>
      <c r="F16" s="3"/>
      <c r="G16" s="21"/>
      <c r="H16" s="21"/>
      <c r="I16" s="21"/>
      <c r="L16" s="106"/>
      <c r="M16" s="108"/>
      <c r="N16" s="106"/>
      <c r="O16" s="106"/>
      <c r="P16" s="106"/>
      <c r="Q16" s="106"/>
      <c r="R16" s="106"/>
      <c r="S16" s="106"/>
      <c r="T16" s="106"/>
      <c r="U16" s="106"/>
      <c r="V16" s="106"/>
    </row>
    <row r="17" spans="1:22" x14ac:dyDescent="0.2">
      <c r="A17" s="59"/>
      <c r="B17" s="3"/>
      <c r="C17" s="3"/>
      <c r="D17" s="3"/>
      <c r="E17" s="3"/>
      <c r="F17" s="3"/>
      <c r="G17" s="21"/>
      <c r="H17" s="21"/>
      <c r="I17" s="21"/>
      <c r="L17" s="106"/>
      <c r="M17" s="108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x14ac:dyDescent="0.2">
      <c r="A18" s="43" t="s">
        <v>181</v>
      </c>
      <c r="B18" s="3"/>
      <c r="C18" s="3"/>
      <c r="D18" s="3"/>
      <c r="E18" s="3"/>
      <c r="F18" s="3"/>
      <c r="G18" s="21"/>
      <c r="H18" s="21"/>
      <c r="I18" s="21"/>
      <c r="L18" s="106"/>
      <c r="M18" s="108"/>
      <c r="N18" s="106"/>
      <c r="O18" s="106"/>
      <c r="P18" s="106"/>
      <c r="Q18" s="106"/>
      <c r="R18" s="106"/>
      <c r="S18" s="106"/>
      <c r="T18" s="106"/>
      <c r="U18" s="106"/>
      <c r="V18" s="106"/>
    </row>
    <row r="19" spans="1:22" x14ac:dyDescent="0.2">
      <c r="B19" s="3"/>
      <c r="C19" s="3"/>
      <c r="D19" s="3"/>
      <c r="E19" s="3"/>
      <c r="F19" s="3"/>
      <c r="G19" s="21"/>
      <c r="H19" s="21"/>
      <c r="I19" s="21"/>
      <c r="L19" s="106"/>
      <c r="M19" s="108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2" x14ac:dyDescent="0.2">
      <c r="A20" s="43" t="s">
        <v>267</v>
      </c>
      <c r="B20" s="3"/>
      <c r="C20" s="3"/>
      <c r="D20" s="3"/>
      <c r="E20" s="3"/>
      <c r="F20" s="3"/>
      <c r="G20" s="21"/>
      <c r="H20" s="21"/>
      <c r="I20" s="21"/>
      <c r="K20" s="91">
        <v>0.21055800000000002</v>
      </c>
      <c r="L20" s="131">
        <v>0.21627300000000002</v>
      </c>
      <c r="M20" s="131">
        <v>0.20472699999999999</v>
      </c>
      <c r="N20" s="131">
        <v>0.12631800000000001</v>
      </c>
      <c r="O20" s="131">
        <v>0.21485299999999999</v>
      </c>
      <c r="P20" s="131">
        <v>0.30788100000000002</v>
      </c>
      <c r="Q20" s="131">
        <v>0.202405</v>
      </c>
      <c r="R20" s="131">
        <v>0.215834</v>
      </c>
      <c r="S20" s="131">
        <v>0.16404800000000003</v>
      </c>
      <c r="T20" s="131">
        <v>0.216918</v>
      </c>
      <c r="U20" s="131">
        <v>0.20257800000000001</v>
      </c>
      <c r="V20" s="131">
        <v>0.227101</v>
      </c>
    </row>
    <row r="21" spans="1:22" x14ac:dyDescent="0.2">
      <c r="A21" s="43" t="s">
        <v>262</v>
      </c>
      <c r="B21" s="3"/>
      <c r="C21" s="3"/>
      <c r="D21" s="3"/>
      <c r="E21" s="3"/>
      <c r="F21" s="3"/>
      <c r="G21" s="21"/>
      <c r="H21" s="21"/>
      <c r="I21" s="21"/>
      <c r="K21" s="91">
        <v>0.15954100000000002</v>
      </c>
      <c r="L21" s="131">
        <v>0.17597599999999999</v>
      </c>
      <c r="M21" s="131">
        <v>0.14277499999999999</v>
      </c>
      <c r="N21" s="131">
        <v>0.17614999999999997</v>
      </c>
      <c r="O21" s="131">
        <v>0.23216300000000001</v>
      </c>
      <c r="P21" s="131">
        <v>0.21851400000000001</v>
      </c>
      <c r="Q21" s="131">
        <v>0.144844</v>
      </c>
      <c r="R21" s="131">
        <v>0.11602499999999999</v>
      </c>
      <c r="S21" s="131">
        <v>9.3141000000000002E-2</v>
      </c>
      <c r="T21" s="131">
        <v>0.186087</v>
      </c>
      <c r="U21" s="131">
        <v>0.14976200000000001</v>
      </c>
      <c r="V21" s="131">
        <v>0.10699600000000001</v>
      </c>
    </row>
    <row r="22" spans="1:22" x14ac:dyDescent="0.2">
      <c r="A22" s="43" t="s">
        <v>263</v>
      </c>
      <c r="B22" s="3"/>
      <c r="C22" s="3"/>
      <c r="D22" s="3"/>
      <c r="E22" s="3"/>
      <c r="F22" s="3"/>
      <c r="G22" s="21"/>
      <c r="H22" s="21"/>
      <c r="I22" s="21"/>
      <c r="K22" s="91">
        <v>0.21512300000000001</v>
      </c>
      <c r="L22" s="131">
        <v>0.20430299999999998</v>
      </c>
      <c r="M22" s="131">
        <v>0.226162</v>
      </c>
      <c r="N22" s="131">
        <v>0.15747</v>
      </c>
      <c r="O22" s="131">
        <v>0.35735</v>
      </c>
      <c r="P22" s="131">
        <v>0.34479599999999999</v>
      </c>
      <c r="Q22" s="131">
        <v>0.16703900000000002</v>
      </c>
      <c r="R22" s="131">
        <v>0.17628900000000003</v>
      </c>
      <c r="S22" s="131">
        <v>8.6510000000000004E-2</v>
      </c>
      <c r="T22" s="131">
        <v>0.243617</v>
      </c>
      <c r="U22" s="131">
        <v>0.19670500000000002</v>
      </c>
      <c r="V22" s="131">
        <v>0.19966100000000001</v>
      </c>
    </row>
    <row r="23" spans="1:22" x14ac:dyDescent="0.2">
      <c r="A23" s="43" t="s">
        <v>264</v>
      </c>
      <c r="B23" s="3"/>
      <c r="C23" s="3"/>
      <c r="D23" s="3"/>
      <c r="E23" s="3"/>
      <c r="F23" s="3"/>
      <c r="G23" s="21"/>
      <c r="H23" s="21"/>
      <c r="I23" s="21"/>
      <c r="K23" s="91">
        <v>2.3304000000000002E-2</v>
      </c>
      <c r="L23" s="131">
        <v>2.3483999999999998E-2</v>
      </c>
      <c r="M23" s="131">
        <v>2.3120999999999999E-2</v>
      </c>
      <c r="N23" s="131">
        <v>4.8374E-2</v>
      </c>
      <c r="O23" s="131">
        <v>2.6880000000000001E-2</v>
      </c>
      <c r="P23" s="131">
        <v>1.8207999999999998E-2</v>
      </c>
      <c r="Q23" s="131">
        <v>2.7035999999999998E-2</v>
      </c>
      <c r="R23" s="131">
        <v>1.8199E-2</v>
      </c>
      <c r="S23" s="131">
        <v>1.6482E-2</v>
      </c>
      <c r="T23" s="131">
        <v>1.6458999999999998E-2</v>
      </c>
      <c r="U23" s="131">
        <v>2.8983999999999999E-2</v>
      </c>
      <c r="V23" s="131">
        <v>2.0533000000000003E-2</v>
      </c>
    </row>
    <row r="24" spans="1:22" x14ac:dyDescent="0.2">
      <c r="A24" s="28" t="s">
        <v>260</v>
      </c>
      <c r="B24" s="3"/>
      <c r="C24" s="3"/>
      <c r="D24" s="3"/>
      <c r="E24" s="3"/>
      <c r="F24" s="3"/>
      <c r="G24" s="21"/>
      <c r="H24" s="21"/>
      <c r="I24" s="21"/>
      <c r="K24" s="91">
        <v>0.12639900000000001</v>
      </c>
      <c r="L24" s="131">
        <v>0.14350300000000002</v>
      </c>
      <c r="M24" s="131">
        <v>0.10894999999999999</v>
      </c>
      <c r="N24" s="131">
        <v>0.19125200000000001</v>
      </c>
      <c r="O24" s="131">
        <v>4.7112999999999995E-2</v>
      </c>
      <c r="P24" s="131">
        <v>5.6631999999999995E-2</v>
      </c>
      <c r="Q24" s="131">
        <v>0.17341699999999999</v>
      </c>
      <c r="R24" s="131">
        <v>0.16410599999999997</v>
      </c>
      <c r="S24" s="131">
        <v>0.156754</v>
      </c>
      <c r="T24" s="131">
        <v>0.111009</v>
      </c>
      <c r="U24" s="131">
        <v>0.14432400000000001</v>
      </c>
      <c r="V24" s="131">
        <v>9.3529000000000001E-2</v>
      </c>
    </row>
    <row r="25" spans="1:22" x14ac:dyDescent="0.2">
      <c r="A25" s="43" t="s">
        <v>265</v>
      </c>
      <c r="B25" s="3"/>
      <c r="C25" s="3"/>
      <c r="D25" s="3"/>
      <c r="E25" s="3"/>
      <c r="F25" s="3"/>
      <c r="G25" s="21"/>
      <c r="H25" s="21"/>
      <c r="I25" s="21"/>
      <c r="K25" s="91">
        <v>5.6353E-2</v>
      </c>
      <c r="L25" s="131">
        <v>7.0155999999999996E-2</v>
      </c>
      <c r="M25" s="131">
        <v>4.2271999999999997E-2</v>
      </c>
      <c r="N25" s="131">
        <v>0.14847200000000002</v>
      </c>
      <c r="O25" s="131">
        <v>4.6765999999999995E-2</v>
      </c>
      <c r="P25" s="131">
        <v>2.2040999999999998E-2</v>
      </c>
      <c r="Q25" s="131">
        <v>8.7573000000000012E-2</v>
      </c>
      <c r="R25" s="131">
        <v>5.2428999999999996E-2</v>
      </c>
      <c r="S25" s="131">
        <v>3.6576999999999998E-2</v>
      </c>
      <c r="T25" s="131">
        <v>5.5723000000000002E-2</v>
      </c>
      <c r="U25" s="131">
        <v>5.5774999999999998E-2</v>
      </c>
      <c r="V25" s="131">
        <v>6.1786000000000001E-2</v>
      </c>
    </row>
    <row r="26" spans="1:22" x14ac:dyDescent="0.2">
      <c r="A26" s="43" t="s">
        <v>266</v>
      </c>
      <c r="B26" s="3"/>
      <c r="C26" s="3"/>
      <c r="D26" s="3"/>
      <c r="E26" s="3"/>
      <c r="F26" s="3"/>
      <c r="G26" s="21"/>
      <c r="H26" s="21"/>
      <c r="I26" s="21"/>
      <c r="K26" s="91">
        <v>0.16161899999999998</v>
      </c>
      <c r="L26" s="131">
        <v>0.16293099999999999</v>
      </c>
      <c r="M26" s="131">
        <v>0.16027999999999998</v>
      </c>
      <c r="N26" s="131">
        <v>0.21351500000000001</v>
      </c>
      <c r="O26" s="131">
        <v>8.8194999999999996E-2</v>
      </c>
      <c r="P26" s="131">
        <v>0.16608599999999998</v>
      </c>
      <c r="Q26" s="131">
        <v>0.208341</v>
      </c>
      <c r="R26" s="131">
        <v>0.202848</v>
      </c>
      <c r="S26" s="131">
        <v>0.13264699999999999</v>
      </c>
      <c r="T26" s="131">
        <v>0.157722</v>
      </c>
      <c r="U26" s="131">
        <v>0.16658500000000001</v>
      </c>
      <c r="V26" s="131">
        <v>0.151086</v>
      </c>
    </row>
    <row r="27" spans="1:22" x14ac:dyDescent="0.2">
      <c r="A27" s="28" t="s">
        <v>261</v>
      </c>
      <c r="B27" s="3"/>
      <c r="C27" s="3"/>
      <c r="D27" s="3"/>
      <c r="E27" s="3"/>
      <c r="F27" s="3"/>
      <c r="G27" s="21"/>
      <c r="H27" s="21"/>
      <c r="I27" s="21"/>
      <c r="K27" s="91">
        <v>3.7467E-2</v>
      </c>
      <c r="L27" s="131">
        <v>5.1921999999999996E-2</v>
      </c>
      <c r="M27" s="131">
        <v>2.2719E-2</v>
      </c>
      <c r="N27" s="131">
        <v>3.1587999999999998E-2</v>
      </c>
      <c r="O27" s="131">
        <v>2.2964000000000002E-2</v>
      </c>
      <c r="P27" s="131">
        <v>3.3307000000000003E-2</v>
      </c>
      <c r="Q27" s="131">
        <v>2.7418999999999999E-2</v>
      </c>
      <c r="R27" s="131">
        <v>6.3918000000000003E-2</v>
      </c>
      <c r="S27" s="131">
        <v>4.3525000000000001E-2</v>
      </c>
      <c r="T27" s="131">
        <v>3.5125999999999998E-2</v>
      </c>
      <c r="U27" s="131">
        <v>3.8553999999999998E-2</v>
      </c>
      <c r="V27" s="131">
        <v>4.0938000000000002E-2</v>
      </c>
    </row>
    <row r="28" spans="1:22" x14ac:dyDescent="0.2">
      <c r="A28" s="28" t="s">
        <v>6</v>
      </c>
      <c r="B28" s="3"/>
      <c r="C28" s="3"/>
      <c r="D28" s="3"/>
      <c r="E28" s="3"/>
      <c r="F28" s="3"/>
      <c r="G28" s="21"/>
      <c r="H28" s="21"/>
      <c r="I28" s="21"/>
      <c r="K28" s="91">
        <v>0.16871900000000001</v>
      </c>
      <c r="L28" s="131">
        <v>0.15412499999999998</v>
      </c>
      <c r="M28" s="131">
        <v>0.18360900000000002</v>
      </c>
      <c r="N28" s="131">
        <v>0.15582599999999999</v>
      </c>
      <c r="O28" s="131">
        <v>0.108922</v>
      </c>
      <c r="P28" s="131">
        <v>6.1759000000000001E-2</v>
      </c>
      <c r="Q28" s="131">
        <v>0.14002900000000001</v>
      </c>
      <c r="R28" s="131">
        <v>0.157634</v>
      </c>
      <c r="S28" s="131">
        <v>0.335642</v>
      </c>
      <c r="T28" s="131">
        <v>0.138484</v>
      </c>
      <c r="U28" s="131">
        <v>0.179586</v>
      </c>
      <c r="V28" s="131">
        <v>0.22996800000000001</v>
      </c>
    </row>
    <row r="29" spans="1:22" x14ac:dyDescent="0.2">
      <c r="A29" s="28" t="s">
        <v>2</v>
      </c>
      <c r="B29" s="3"/>
      <c r="C29" s="3"/>
      <c r="D29" s="3"/>
      <c r="E29" s="3"/>
      <c r="F29" s="3"/>
      <c r="G29" s="21"/>
      <c r="H29" s="21"/>
      <c r="I29" s="21"/>
      <c r="K29" s="130">
        <v>3.4946000000000005E-2</v>
      </c>
      <c r="L29" s="132">
        <v>2.2311000000000001E-2</v>
      </c>
      <c r="M29" s="132">
        <v>4.7835000000000003E-2</v>
      </c>
      <c r="N29" s="132">
        <v>1.6869000000000002E-2</v>
      </c>
      <c r="O29" s="132">
        <v>3.7786E-2</v>
      </c>
      <c r="P29" s="132">
        <v>4.2728999999999996E-2</v>
      </c>
      <c r="Q29" s="132">
        <v>3.5647999999999999E-2</v>
      </c>
      <c r="R29" s="132">
        <v>2.1392999999999999E-2</v>
      </c>
      <c r="S29" s="132">
        <v>4.2070999999999997E-2</v>
      </c>
      <c r="T29" s="132">
        <v>4.0660000000000002E-2</v>
      </c>
      <c r="U29" s="132">
        <v>3.1449999999999999E-2</v>
      </c>
      <c r="V29" s="132">
        <v>3.0827E-2</v>
      </c>
    </row>
    <row r="30" spans="1:22" ht="15" x14ac:dyDescent="0.2">
      <c r="A30" s="28" t="s">
        <v>122</v>
      </c>
      <c r="B30" s="3"/>
      <c r="C30" s="3"/>
      <c r="D30" s="3"/>
      <c r="E30" s="3"/>
      <c r="F30" s="3"/>
      <c r="G30" s="21"/>
      <c r="H30" s="21"/>
      <c r="I30" s="21"/>
      <c r="K30" s="74">
        <v>1679</v>
      </c>
      <c r="L30" s="53">
        <v>848</v>
      </c>
      <c r="M30" s="53">
        <v>831</v>
      </c>
      <c r="N30" s="53">
        <v>126</v>
      </c>
      <c r="O30" s="53">
        <v>309</v>
      </c>
      <c r="P30" s="53">
        <v>285</v>
      </c>
      <c r="Q30" s="53">
        <v>310</v>
      </c>
      <c r="R30" s="53">
        <v>274</v>
      </c>
      <c r="S30" s="53">
        <v>375</v>
      </c>
      <c r="T30" s="112">
        <v>649</v>
      </c>
      <c r="U30" s="112">
        <v>863</v>
      </c>
      <c r="V30" s="112">
        <v>167</v>
      </c>
    </row>
    <row r="31" spans="1:22" x14ac:dyDescent="0.2">
      <c r="B31" s="3"/>
      <c r="C31" s="3"/>
      <c r="D31" s="3"/>
      <c r="E31" s="3"/>
      <c r="F31" s="3"/>
      <c r="G31" s="21"/>
      <c r="H31" s="21"/>
      <c r="I31" s="21"/>
    </row>
    <row r="32" spans="1:22" x14ac:dyDescent="0.2">
      <c r="B32" s="3"/>
      <c r="C32" s="3"/>
      <c r="D32" s="3"/>
      <c r="E32" s="3"/>
      <c r="F32" s="3"/>
      <c r="G32" s="21"/>
      <c r="H32" s="21"/>
      <c r="I32" s="21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</row>
    <row r="33" spans="1:22" x14ac:dyDescent="0.2">
      <c r="B33" s="3"/>
      <c r="C33" s="3"/>
      <c r="D33" s="3"/>
      <c r="E33" s="3"/>
      <c r="F33" s="3"/>
      <c r="G33" s="21"/>
      <c r="H33" s="21"/>
      <c r="I33" s="21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</row>
    <row r="34" spans="1:22" x14ac:dyDescent="0.2">
      <c r="A34" s="29" t="s">
        <v>109</v>
      </c>
      <c r="B34" s="3"/>
      <c r="C34" s="3"/>
      <c r="D34" s="3"/>
      <c r="E34" s="3"/>
      <c r="F34" s="3"/>
      <c r="G34" s="21"/>
      <c r="H34" s="21"/>
      <c r="I34" s="21"/>
      <c r="L34" s="106"/>
      <c r="M34" s="109"/>
      <c r="N34" s="106"/>
      <c r="O34" s="106"/>
      <c r="P34" s="106"/>
      <c r="Q34" s="106"/>
      <c r="R34" s="106"/>
      <c r="S34" s="106"/>
      <c r="T34" s="106"/>
      <c r="U34" s="106"/>
      <c r="V34" s="106"/>
    </row>
    <row r="35" spans="1:22" x14ac:dyDescent="0.2">
      <c r="A35" s="29"/>
      <c r="B35" s="3"/>
      <c r="C35" s="3"/>
      <c r="D35" s="3"/>
      <c r="E35" s="3"/>
      <c r="F35" s="3"/>
      <c r="G35" s="21"/>
      <c r="H35" s="21"/>
      <c r="I35" s="21"/>
      <c r="L35" s="106"/>
      <c r="M35" s="109"/>
      <c r="N35" s="106"/>
      <c r="O35" s="106"/>
      <c r="P35" s="106"/>
      <c r="Q35" s="106"/>
      <c r="R35" s="106"/>
      <c r="S35" s="106"/>
      <c r="T35" s="106"/>
      <c r="U35" s="106"/>
      <c r="V35" s="106"/>
    </row>
    <row r="36" spans="1:22" x14ac:dyDescent="0.2">
      <c r="A36" s="28" t="s">
        <v>16</v>
      </c>
      <c r="B36" s="3"/>
      <c r="C36" s="3"/>
      <c r="D36" s="3"/>
      <c r="E36" s="3"/>
      <c r="F36" s="3"/>
      <c r="G36" s="21"/>
      <c r="H36" s="21"/>
      <c r="I36" s="21"/>
      <c r="L36" s="106"/>
      <c r="M36" s="109"/>
      <c r="N36" s="106"/>
      <c r="O36" s="106"/>
      <c r="P36" s="106"/>
      <c r="Q36" s="106"/>
      <c r="R36" s="106"/>
      <c r="S36" s="106"/>
      <c r="T36" s="106"/>
      <c r="U36" s="106"/>
      <c r="V36" s="106"/>
    </row>
    <row r="37" spans="1:22" x14ac:dyDescent="0.2">
      <c r="B37" s="3"/>
      <c r="C37" s="3"/>
      <c r="D37" s="3"/>
      <c r="E37" s="3"/>
      <c r="F37" s="3"/>
      <c r="G37" s="21"/>
      <c r="H37" s="21"/>
      <c r="I37" s="21"/>
    </row>
    <row r="38" spans="1:22" s="23" customFormat="1" ht="15" x14ac:dyDescent="0.2">
      <c r="A38" s="24" t="s">
        <v>278</v>
      </c>
      <c r="B38" s="14"/>
      <c r="C38" s="14"/>
      <c r="D38" s="14"/>
      <c r="H38" s="18">
        <v>0.77521600000000002</v>
      </c>
      <c r="I38" s="18">
        <v>0.71072299999999999</v>
      </c>
      <c r="J38" s="18">
        <v>0.54867500000000002</v>
      </c>
      <c r="K38" s="91">
        <v>0.50741900000000006</v>
      </c>
      <c r="L38" s="131">
        <v>0.502799</v>
      </c>
      <c r="M38" s="131">
        <v>0.51246599999999998</v>
      </c>
      <c r="N38" s="131">
        <v>0.202209</v>
      </c>
      <c r="O38" s="131">
        <v>0.350493</v>
      </c>
      <c r="P38" s="131">
        <v>0.349715</v>
      </c>
      <c r="Q38" s="131">
        <v>0.51097900000000007</v>
      </c>
      <c r="R38" s="131">
        <v>0.54505000000000003</v>
      </c>
      <c r="S38" s="131">
        <v>0.68154499999999996</v>
      </c>
      <c r="T38" s="131">
        <v>0.468028</v>
      </c>
      <c r="U38" s="131">
        <v>0.52356000000000003</v>
      </c>
      <c r="V38" s="131">
        <v>0.55479900000000004</v>
      </c>
    </row>
    <row r="39" spans="1:22" s="23" customFormat="1" ht="15" x14ac:dyDescent="0.2">
      <c r="A39" s="24" t="s">
        <v>279</v>
      </c>
      <c r="B39" s="14"/>
      <c r="C39" s="14"/>
      <c r="D39" s="14"/>
      <c r="H39" s="18">
        <v>0.17024300000000001</v>
      </c>
      <c r="I39" s="18">
        <v>0.221637</v>
      </c>
      <c r="J39" s="18">
        <v>0.37457600000000002</v>
      </c>
      <c r="K39" s="91">
        <v>0.33872999999999998</v>
      </c>
      <c r="L39" s="131">
        <v>0.347744</v>
      </c>
      <c r="M39" s="131">
        <v>0.32888499999999998</v>
      </c>
      <c r="N39" s="131">
        <v>0.412296</v>
      </c>
      <c r="O39" s="131">
        <v>0.27587</v>
      </c>
      <c r="P39" s="131">
        <v>0.35111700000000001</v>
      </c>
      <c r="Q39" s="131">
        <v>0.438944</v>
      </c>
      <c r="R39" s="131">
        <v>0.34895300000000001</v>
      </c>
      <c r="S39" s="131">
        <v>0.26277899999999998</v>
      </c>
      <c r="T39" s="131">
        <v>0.36515700000000001</v>
      </c>
      <c r="U39" s="131">
        <v>0.33487099999999997</v>
      </c>
      <c r="V39" s="131">
        <v>0.27005099999999999</v>
      </c>
    </row>
    <row r="40" spans="1:22" s="23" customFormat="1" ht="15" x14ac:dyDescent="0.2">
      <c r="A40" s="24" t="s">
        <v>3</v>
      </c>
      <c r="B40" s="14"/>
      <c r="C40" s="14"/>
      <c r="D40" s="14"/>
      <c r="H40" s="18">
        <v>5.4540999999999999E-2</v>
      </c>
      <c r="I40" s="18">
        <v>5.5081999999999999E-2</v>
      </c>
      <c r="J40" s="18">
        <v>5.4494000000000001E-2</v>
      </c>
      <c r="K40" s="91">
        <v>7.3001999999999997E-2</v>
      </c>
      <c r="L40" s="131">
        <v>6.5075000000000008E-2</v>
      </c>
      <c r="M40" s="131">
        <v>8.1659000000000009E-2</v>
      </c>
      <c r="N40" s="131">
        <v>0.23822600000000002</v>
      </c>
      <c r="O40" s="131">
        <v>8.5639999999999994E-2</v>
      </c>
      <c r="P40" s="131">
        <v>0.119033</v>
      </c>
      <c r="Q40" s="131">
        <v>2.0889999999999999E-2</v>
      </c>
      <c r="R40" s="131">
        <v>7.6603000000000004E-2</v>
      </c>
      <c r="S40" s="131">
        <v>3.6942000000000003E-2</v>
      </c>
      <c r="T40" s="131">
        <v>6.7865000000000009E-2</v>
      </c>
      <c r="U40" s="131">
        <v>7.4122000000000007E-2</v>
      </c>
      <c r="V40" s="131">
        <v>8.4392999999999996E-2</v>
      </c>
    </row>
    <row r="41" spans="1:22" s="23" customFormat="1" ht="15" x14ac:dyDescent="0.2">
      <c r="A41" s="24" t="s">
        <v>2</v>
      </c>
      <c r="B41" s="14"/>
      <c r="C41" s="14"/>
      <c r="D41" s="14"/>
      <c r="H41" s="18">
        <v>0</v>
      </c>
      <c r="I41" s="18">
        <v>1.2558E-2</v>
      </c>
      <c r="J41" s="18">
        <v>2.2256000000000001E-2</v>
      </c>
      <c r="K41" s="91">
        <v>8.084899999999999E-2</v>
      </c>
      <c r="L41" s="131">
        <v>8.4380999999999998E-2</v>
      </c>
      <c r="M41" s="131">
        <v>7.699099999999999E-2</v>
      </c>
      <c r="N41" s="131">
        <v>0.14726900000000001</v>
      </c>
      <c r="O41" s="131">
        <v>0.287997</v>
      </c>
      <c r="P41" s="131">
        <v>0.18013500000000002</v>
      </c>
      <c r="Q41" s="131">
        <v>2.9186999999999998E-2</v>
      </c>
      <c r="R41" s="131">
        <v>2.9394E-2</v>
      </c>
      <c r="S41" s="131">
        <v>1.8734000000000001E-2</v>
      </c>
      <c r="T41" s="131">
        <v>9.8948999999999995E-2</v>
      </c>
      <c r="U41" s="131">
        <v>6.7447999999999994E-2</v>
      </c>
      <c r="V41" s="131">
        <v>9.075699999999999E-2</v>
      </c>
    </row>
    <row r="42" spans="1:22" s="23" customFormat="1" ht="15" x14ac:dyDescent="0.2">
      <c r="A42" s="25" t="s">
        <v>122</v>
      </c>
      <c r="B42" s="14"/>
      <c r="C42" s="14"/>
      <c r="D42" s="14"/>
      <c r="H42" s="19">
        <v>1772.805114</v>
      </c>
      <c r="I42" s="19">
        <v>1663.483434</v>
      </c>
      <c r="J42" s="19">
        <v>1112.9502669999999</v>
      </c>
      <c r="K42" s="76">
        <v>812</v>
      </c>
      <c r="L42" s="71">
        <v>424</v>
      </c>
      <c r="M42" s="124">
        <v>388</v>
      </c>
      <c r="N42" s="71">
        <v>71</v>
      </c>
      <c r="O42" s="71">
        <v>88</v>
      </c>
      <c r="P42" s="71">
        <v>88</v>
      </c>
      <c r="Q42" s="71">
        <v>165</v>
      </c>
      <c r="R42" s="71">
        <v>152</v>
      </c>
      <c r="S42" s="71">
        <v>248</v>
      </c>
      <c r="T42" s="71">
        <v>283</v>
      </c>
      <c r="U42" s="71">
        <v>445</v>
      </c>
      <c r="V42" s="71">
        <v>84</v>
      </c>
    </row>
    <row r="43" spans="1:22" x14ac:dyDescent="0.2">
      <c r="A43" s="57"/>
      <c r="B43" s="23"/>
      <c r="C43" s="23"/>
      <c r="D43" s="23"/>
      <c r="E43" s="23"/>
      <c r="F43" s="23"/>
      <c r="G43" s="23"/>
      <c r="H43" s="23"/>
      <c r="I43" s="23"/>
      <c r="J43" s="23"/>
      <c r="K43" s="77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</row>
    <row r="44" spans="1:22" x14ac:dyDescent="0.2">
      <c r="A44" s="57"/>
      <c r="B44" s="23"/>
      <c r="C44" s="23"/>
      <c r="D44" s="23"/>
      <c r="E44" s="23"/>
      <c r="F44" s="23"/>
      <c r="G44" s="23"/>
      <c r="H44" s="23"/>
      <c r="I44" s="23"/>
      <c r="J44" s="23"/>
      <c r="K44" s="77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</row>
    <row r="45" spans="1:22" x14ac:dyDescent="0.2">
      <c r="A45" s="29" t="s">
        <v>280</v>
      </c>
      <c r="G45" s="12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</row>
    <row r="46" spans="1:22" x14ac:dyDescent="0.2">
      <c r="A46" s="29"/>
      <c r="G46" s="12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</row>
    <row r="47" spans="1:22" x14ac:dyDescent="0.2">
      <c r="A47" s="28" t="s">
        <v>16</v>
      </c>
      <c r="B47" s="23"/>
      <c r="C47" s="23"/>
      <c r="D47" s="23"/>
      <c r="E47" s="23"/>
      <c r="F47" s="23"/>
      <c r="G47" s="23"/>
      <c r="H47" s="23"/>
      <c r="I47" s="23"/>
      <c r="J47" s="23"/>
      <c r="K47" s="77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06"/>
    </row>
    <row r="48" spans="1:22" x14ac:dyDescent="0.2">
      <c r="B48" s="23"/>
      <c r="C48" s="23"/>
      <c r="D48" s="23"/>
      <c r="E48" s="23"/>
      <c r="F48" s="23"/>
      <c r="G48" s="23"/>
      <c r="H48" s="23"/>
      <c r="I48" s="23"/>
      <c r="J48" s="23"/>
      <c r="K48" s="77"/>
    </row>
    <row r="49" spans="1:22" ht="15" x14ac:dyDescent="0.2">
      <c r="A49" s="24" t="s">
        <v>116</v>
      </c>
      <c r="C49" s="23"/>
      <c r="D49" s="23"/>
      <c r="E49" s="23"/>
      <c r="F49" s="23"/>
      <c r="G49" s="23"/>
      <c r="H49" s="23"/>
      <c r="I49" s="23"/>
      <c r="J49" s="18">
        <v>1.5610000000000001E-3</v>
      </c>
      <c r="K49" s="130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132">
        <v>0</v>
      </c>
      <c r="V49" s="132">
        <v>0</v>
      </c>
    </row>
    <row r="50" spans="1:22" ht="15" x14ac:dyDescent="0.2">
      <c r="A50" s="24" t="s">
        <v>117</v>
      </c>
      <c r="C50" s="23"/>
      <c r="D50" s="23"/>
      <c r="E50" s="23"/>
      <c r="F50" s="23"/>
      <c r="G50" s="23"/>
      <c r="H50" s="23"/>
      <c r="I50" s="23"/>
      <c r="J50" s="18">
        <v>3.8549999999999999E-3</v>
      </c>
      <c r="K50" s="130">
        <v>5.1049999999999993E-3</v>
      </c>
      <c r="L50" s="132">
        <v>3.9480000000000001E-3</v>
      </c>
      <c r="M50" s="132">
        <v>6.3680000000000004E-3</v>
      </c>
      <c r="N50" s="132">
        <v>0</v>
      </c>
      <c r="O50" s="132">
        <v>0</v>
      </c>
      <c r="P50" s="132">
        <v>0</v>
      </c>
      <c r="Q50" s="132">
        <v>6.2690000000000003E-3</v>
      </c>
      <c r="R50" s="132">
        <v>7.0809999999999996E-3</v>
      </c>
      <c r="S50" s="132">
        <v>8.2159999999999993E-3</v>
      </c>
      <c r="T50" s="132">
        <v>3.7940000000000001E-3</v>
      </c>
      <c r="U50" s="132">
        <v>5.5569999999999994E-3</v>
      </c>
      <c r="V50" s="132">
        <v>7.1289999999999999E-3</v>
      </c>
    </row>
    <row r="51" spans="1:22" ht="15" x14ac:dyDescent="0.2">
      <c r="A51" s="24" t="s">
        <v>118</v>
      </c>
      <c r="C51" s="23"/>
      <c r="D51" s="23"/>
      <c r="E51" s="23"/>
      <c r="F51" s="23"/>
      <c r="G51" s="23"/>
      <c r="H51" s="23"/>
      <c r="I51" s="23"/>
      <c r="J51" s="18">
        <v>0.26908199999999999</v>
      </c>
      <c r="K51" s="130">
        <v>0.19428999999999999</v>
      </c>
      <c r="L51" s="132">
        <v>0.20617999999999997</v>
      </c>
      <c r="M51" s="132">
        <v>0.18130199999999999</v>
      </c>
      <c r="N51" s="132">
        <v>0.13204299999999999</v>
      </c>
      <c r="O51" s="132">
        <v>0.1454</v>
      </c>
      <c r="P51" s="132">
        <v>0.100177</v>
      </c>
      <c r="Q51" s="132">
        <v>0.160885</v>
      </c>
      <c r="R51" s="132">
        <v>0.143877</v>
      </c>
      <c r="S51" s="132">
        <v>0.31590299999999999</v>
      </c>
      <c r="T51" s="132">
        <v>0.16921</v>
      </c>
      <c r="U51" s="132">
        <v>0.19748499999999999</v>
      </c>
      <c r="V51" s="132">
        <v>0.26194099999999998</v>
      </c>
    </row>
    <row r="52" spans="1:22" ht="15" x14ac:dyDescent="0.2">
      <c r="A52" s="24" t="s">
        <v>119</v>
      </c>
      <c r="C52" s="23"/>
      <c r="D52" s="23"/>
      <c r="E52" s="23"/>
      <c r="F52" s="23"/>
      <c r="G52" s="23"/>
      <c r="H52" s="23"/>
      <c r="I52" s="23"/>
      <c r="J52" s="18">
        <v>0.41054000000000002</v>
      </c>
      <c r="K52" s="130">
        <v>0.342281</v>
      </c>
      <c r="L52" s="132">
        <v>0.30662400000000001</v>
      </c>
      <c r="M52" s="132">
        <v>0.38122700000000004</v>
      </c>
      <c r="N52" s="132">
        <v>0.17179700000000001</v>
      </c>
      <c r="O52" s="132">
        <v>0.13775899999999999</v>
      </c>
      <c r="P52" s="132">
        <v>0.25892199999999999</v>
      </c>
      <c r="Q52" s="132">
        <v>0.366427</v>
      </c>
      <c r="R52" s="132">
        <v>0.41645000000000004</v>
      </c>
      <c r="S52" s="132">
        <v>0.43213500000000005</v>
      </c>
      <c r="T52" s="132">
        <v>0.34185899999999997</v>
      </c>
      <c r="U52" s="132">
        <v>0.35388399999999998</v>
      </c>
      <c r="V52" s="132">
        <v>0.28228200000000003</v>
      </c>
    </row>
    <row r="53" spans="1:22" ht="15" x14ac:dyDescent="0.2">
      <c r="A53" s="24" t="s">
        <v>21</v>
      </c>
      <c r="C53" s="23"/>
      <c r="D53" s="23"/>
      <c r="E53" s="23"/>
      <c r="F53" s="23"/>
      <c r="G53" s="23"/>
      <c r="H53" s="23"/>
      <c r="I53" s="23"/>
      <c r="J53" s="18">
        <v>0.194879</v>
      </c>
      <c r="K53" s="130">
        <v>0.21904699999999999</v>
      </c>
      <c r="L53" s="132">
        <v>0.24382699999999999</v>
      </c>
      <c r="M53" s="132">
        <v>0.19198199999999999</v>
      </c>
      <c r="N53" s="132">
        <v>0.27640199999999998</v>
      </c>
      <c r="O53" s="132">
        <v>0.11382300000000001</v>
      </c>
      <c r="P53" s="132">
        <v>0.17881699999999998</v>
      </c>
      <c r="Q53" s="132">
        <v>0.258274</v>
      </c>
      <c r="R53" s="132">
        <v>0.28571999999999997</v>
      </c>
      <c r="S53" s="132">
        <v>0.18734700000000001</v>
      </c>
      <c r="T53" s="132">
        <v>0.249496</v>
      </c>
      <c r="U53" s="132">
        <v>0.20294499999999999</v>
      </c>
      <c r="V53" s="132">
        <v>0.20161799999999999</v>
      </c>
    </row>
    <row r="54" spans="1:22" ht="15" x14ac:dyDescent="0.2">
      <c r="A54" s="24" t="s">
        <v>28</v>
      </c>
      <c r="C54" s="23"/>
      <c r="D54" s="23"/>
      <c r="E54" s="23"/>
      <c r="F54" s="23"/>
      <c r="G54" s="23"/>
      <c r="H54" s="23"/>
      <c r="I54" s="23"/>
      <c r="J54" s="18">
        <v>0.105627</v>
      </c>
      <c r="K54" s="130">
        <v>0.15374199999999999</v>
      </c>
      <c r="L54" s="132">
        <v>0.157032</v>
      </c>
      <c r="M54" s="132">
        <v>0.150148</v>
      </c>
      <c r="N54" s="132">
        <v>0.24485600000000002</v>
      </c>
      <c r="O54" s="132">
        <v>0.314083</v>
      </c>
      <c r="P54" s="132">
        <v>0.28265600000000002</v>
      </c>
      <c r="Q54" s="132">
        <v>0.17571799999999999</v>
      </c>
      <c r="R54" s="132">
        <v>0.1118</v>
      </c>
      <c r="S54" s="132">
        <v>3.5991000000000002E-2</v>
      </c>
      <c r="T54" s="132">
        <v>0.14244899999999999</v>
      </c>
      <c r="U54" s="132">
        <v>0.16168500000000002</v>
      </c>
      <c r="V54" s="132">
        <v>0.14977099999999999</v>
      </c>
    </row>
    <row r="55" spans="1:22" ht="15" x14ac:dyDescent="0.2">
      <c r="A55" s="24" t="s">
        <v>3</v>
      </c>
      <c r="C55" s="23"/>
      <c r="D55" s="23"/>
      <c r="E55" s="23"/>
      <c r="F55" s="23"/>
      <c r="G55" s="23"/>
      <c r="H55" s="23"/>
      <c r="I55" s="23"/>
      <c r="J55" s="18">
        <v>8.3040000000000006E-3</v>
      </c>
      <c r="K55" s="130">
        <v>1.0942E-2</v>
      </c>
      <c r="L55" s="132">
        <v>9.7389999999999994E-3</v>
      </c>
      <c r="M55" s="132">
        <v>1.2255E-2</v>
      </c>
      <c r="N55" s="132">
        <v>2.7633000000000001E-2</v>
      </c>
      <c r="O55" s="132">
        <v>1.3708E-2</v>
      </c>
      <c r="P55" s="132">
        <v>1.1367E-2</v>
      </c>
      <c r="Q55" s="132">
        <v>8.3169999999999997E-3</v>
      </c>
      <c r="R55" s="132">
        <v>1.3265000000000001E-2</v>
      </c>
      <c r="S55" s="132">
        <v>5.3200000000000001E-3</v>
      </c>
      <c r="T55" s="132">
        <v>9.0900000000000009E-3</v>
      </c>
      <c r="U55" s="132">
        <v>1.2960000000000001E-2</v>
      </c>
      <c r="V55" s="132">
        <v>6.5009999999999998E-3</v>
      </c>
    </row>
    <row r="56" spans="1:22" ht="15" x14ac:dyDescent="0.2">
      <c r="A56" s="24" t="s">
        <v>2</v>
      </c>
      <c r="C56" s="23"/>
      <c r="D56" s="23"/>
      <c r="E56" s="23"/>
      <c r="F56" s="23"/>
      <c r="G56" s="23"/>
      <c r="H56" s="23"/>
      <c r="I56" s="23"/>
      <c r="J56" s="18">
        <v>6.1529999999999996E-3</v>
      </c>
      <c r="K56" s="130">
        <v>7.4593999999999994E-2</v>
      </c>
      <c r="L56" s="132">
        <v>7.2649999999999992E-2</v>
      </c>
      <c r="M56" s="132">
        <v>7.6717000000000007E-2</v>
      </c>
      <c r="N56" s="132">
        <v>0.14726900000000001</v>
      </c>
      <c r="O56" s="132">
        <v>0.275227</v>
      </c>
      <c r="P56" s="132">
        <v>0.16806100000000002</v>
      </c>
      <c r="Q56" s="132">
        <v>2.4110999999999997E-2</v>
      </c>
      <c r="R56" s="132">
        <v>2.1806000000000002E-2</v>
      </c>
      <c r="S56" s="132">
        <v>1.5085999999999999E-2</v>
      </c>
      <c r="T56" s="132">
        <v>8.4100999999999995E-2</v>
      </c>
      <c r="U56" s="132">
        <v>6.5484000000000001E-2</v>
      </c>
      <c r="V56" s="132">
        <v>9.075699999999999E-2</v>
      </c>
    </row>
    <row r="57" spans="1:22" ht="15" x14ac:dyDescent="0.2">
      <c r="A57" s="25" t="s">
        <v>122</v>
      </c>
      <c r="C57" s="23"/>
      <c r="D57" s="23"/>
      <c r="E57" s="23"/>
      <c r="F57" s="23"/>
      <c r="G57" s="23"/>
      <c r="H57" s="23"/>
      <c r="I57" s="23"/>
      <c r="J57" s="19">
        <v>1112.9502669999999</v>
      </c>
      <c r="K57" s="76">
        <v>812</v>
      </c>
      <c r="L57" s="71">
        <v>424</v>
      </c>
      <c r="M57" s="124">
        <v>388</v>
      </c>
      <c r="N57" s="71">
        <v>71</v>
      </c>
      <c r="O57" s="71">
        <v>88</v>
      </c>
      <c r="P57" s="71">
        <v>88</v>
      </c>
      <c r="Q57" s="71">
        <v>165</v>
      </c>
      <c r="R57" s="71">
        <v>152</v>
      </c>
      <c r="S57" s="71">
        <v>248</v>
      </c>
      <c r="T57" s="71">
        <v>283</v>
      </c>
      <c r="U57" s="71">
        <v>445</v>
      </c>
      <c r="V57" s="71">
        <v>84</v>
      </c>
    </row>
    <row r="58" spans="1:22" x14ac:dyDescent="0.2">
      <c r="A58" s="57"/>
      <c r="G58" s="12"/>
      <c r="L58" s="106"/>
      <c r="M58" s="106"/>
      <c r="N58" s="106"/>
      <c r="O58" s="106"/>
      <c r="P58" s="106"/>
      <c r="Q58" s="106"/>
      <c r="R58" s="106"/>
    </row>
    <row r="59" spans="1:22" x14ac:dyDescent="0.2">
      <c r="B59" s="23"/>
      <c r="C59" s="23"/>
      <c r="D59" s="23"/>
      <c r="E59" s="23"/>
      <c r="F59" s="23"/>
      <c r="G59" s="23"/>
      <c r="H59" s="23"/>
      <c r="I59" s="23"/>
      <c r="J59" s="23"/>
      <c r="K59" s="77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 x14ac:dyDescent="0.2">
      <c r="A60" s="29" t="s">
        <v>281</v>
      </c>
      <c r="B60" s="23"/>
      <c r="C60" s="23"/>
      <c r="D60" s="23"/>
      <c r="E60" s="23"/>
      <c r="F60" s="23"/>
      <c r="G60" s="23"/>
      <c r="H60" s="23"/>
      <c r="I60" s="23"/>
      <c r="J60" s="23"/>
      <c r="K60" s="77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</row>
    <row r="61" spans="1:22" x14ac:dyDescent="0.2">
      <c r="A61" s="59" t="s">
        <v>282</v>
      </c>
      <c r="B61" s="23"/>
      <c r="C61" s="23"/>
      <c r="D61" s="23"/>
      <c r="E61" s="23"/>
      <c r="F61" s="23"/>
      <c r="G61" s="23"/>
      <c r="H61" s="23"/>
      <c r="I61" s="23"/>
      <c r="J61" s="23"/>
      <c r="K61" s="77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x14ac:dyDescent="0.2">
      <c r="B62" s="23"/>
      <c r="C62" s="23"/>
      <c r="D62" s="23"/>
      <c r="E62" s="23"/>
      <c r="F62" s="23"/>
      <c r="G62" s="23"/>
      <c r="H62" s="23"/>
      <c r="I62" s="23"/>
      <c r="J62" s="23"/>
      <c r="K62" s="77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</row>
    <row r="63" spans="1:22" x14ac:dyDescent="0.2">
      <c r="A63" s="28" t="s">
        <v>16</v>
      </c>
      <c r="B63" s="23"/>
      <c r="C63" s="23"/>
      <c r="D63" s="23"/>
      <c r="E63" s="23"/>
      <c r="F63" s="23"/>
      <c r="G63" s="23"/>
      <c r="H63" s="23"/>
      <c r="I63" s="23"/>
      <c r="J63" s="23"/>
      <c r="K63" s="77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</row>
    <row r="64" spans="1:22" x14ac:dyDescent="0.2">
      <c r="B64" s="23"/>
      <c r="C64" s="23"/>
      <c r="D64" s="23"/>
      <c r="E64" s="23"/>
      <c r="F64" s="23"/>
      <c r="G64" s="23"/>
      <c r="H64" s="23"/>
      <c r="I64" s="23"/>
      <c r="J64" s="23"/>
      <c r="K64" s="77"/>
    </row>
    <row r="65" spans="1:22" ht="15" x14ac:dyDescent="0.2">
      <c r="A65" s="24" t="s">
        <v>131</v>
      </c>
      <c r="F65" s="18">
        <v>6.3214000000000006E-2</v>
      </c>
      <c r="G65" s="18">
        <v>6.1357000000000002E-2</v>
      </c>
      <c r="H65" s="18">
        <v>4.2976E-2</v>
      </c>
      <c r="I65" s="18">
        <v>3.4800999999999999E-2</v>
      </c>
      <c r="J65" s="18">
        <v>4.5377000000000001E-2</v>
      </c>
      <c r="K65" s="92">
        <v>3.6894999999999997E-2</v>
      </c>
      <c r="L65" s="133">
        <v>3.9029000000000001E-2</v>
      </c>
      <c r="M65" s="133">
        <v>3.4563999999999998E-2</v>
      </c>
      <c r="N65" s="133">
        <v>0.11133100000000001</v>
      </c>
      <c r="O65" s="133">
        <v>2.9300000000000003E-2</v>
      </c>
      <c r="P65" s="133">
        <v>7.4916999999999997E-2</v>
      </c>
      <c r="Q65" s="133">
        <v>6.0819999999999997E-3</v>
      </c>
      <c r="R65" s="133">
        <v>2.9525000000000003E-2</v>
      </c>
      <c r="S65" s="133">
        <v>2.9597000000000002E-2</v>
      </c>
      <c r="T65" s="133">
        <v>3.4681999999999998E-2</v>
      </c>
      <c r="U65" s="133">
        <v>4.3928000000000002E-2</v>
      </c>
      <c r="V65" s="133">
        <v>7.1289999999999999E-3</v>
      </c>
    </row>
    <row r="66" spans="1:22" ht="15" x14ac:dyDescent="0.2">
      <c r="A66" s="24" t="s">
        <v>132</v>
      </c>
      <c r="F66" s="18">
        <v>9.3503000000000003E-2</v>
      </c>
      <c r="G66" s="18">
        <v>7.4873999999999996E-2</v>
      </c>
      <c r="H66" s="18">
        <v>5.5648000000000003E-2</v>
      </c>
      <c r="I66" s="18">
        <v>5.8840000000000003E-2</v>
      </c>
      <c r="J66" s="18">
        <v>4.5175E-2</v>
      </c>
      <c r="K66" s="92">
        <v>5.1532999999999995E-2</v>
      </c>
      <c r="L66" s="133">
        <v>4.5004999999999996E-2</v>
      </c>
      <c r="M66" s="133">
        <v>5.8663E-2</v>
      </c>
      <c r="N66" s="133">
        <v>5.4088999999999998E-2</v>
      </c>
      <c r="O66" s="133">
        <v>6.0377E-2</v>
      </c>
      <c r="P66" s="133">
        <v>0.10499499999999999</v>
      </c>
      <c r="Q66" s="133">
        <v>5.6079999999999998E-2</v>
      </c>
      <c r="R66" s="133">
        <v>3.5394000000000002E-2</v>
      </c>
      <c r="S66" s="133">
        <v>3.5560000000000001E-2</v>
      </c>
      <c r="T66" s="133">
        <v>6.9835000000000008E-2</v>
      </c>
      <c r="U66" s="133">
        <v>4.4172000000000003E-2</v>
      </c>
      <c r="V66" s="133">
        <v>2.8788000000000001E-2</v>
      </c>
    </row>
    <row r="67" spans="1:22" ht="15" x14ac:dyDescent="0.2">
      <c r="A67" s="24" t="s">
        <v>133</v>
      </c>
      <c r="F67" s="18">
        <v>0.33448299999999997</v>
      </c>
      <c r="G67" s="18">
        <v>0.33407599999999998</v>
      </c>
      <c r="H67" s="18">
        <v>0.38101600000000002</v>
      </c>
      <c r="I67" s="18">
        <v>0.31309100000000001</v>
      </c>
      <c r="J67" s="18">
        <v>0.33505800000000002</v>
      </c>
      <c r="K67" s="92">
        <v>0.30483499999999997</v>
      </c>
      <c r="L67" s="133">
        <v>0.32419500000000001</v>
      </c>
      <c r="M67" s="133">
        <v>0.28368900000000002</v>
      </c>
      <c r="N67" s="133">
        <v>0.12590400000000002</v>
      </c>
      <c r="O67" s="133">
        <v>0.121931</v>
      </c>
      <c r="P67" s="133">
        <v>0.29929500000000003</v>
      </c>
      <c r="Q67" s="133">
        <v>0.37915500000000002</v>
      </c>
      <c r="R67" s="133">
        <v>0.36386200000000002</v>
      </c>
      <c r="S67" s="133">
        <v>0.33786700000000003</v>
      </c>
      <c r="T67" s="133">
        <v>0.30234300000000003</v>
      </c>
      <c r="U67" s="133">
        <v>0.311222</v>
      </c>
      <c r="V67" s="133">
        <v>0.27942400000000001</v>
      </c>
    </row>
    <row r="68" spans="1:22" ht="15" x14ac:dyDescent="0.2">
      <c r="A68" s="24" t="s">
        <v>6</v>
      </c>
      <c r="F68" s="18">
        <v>0.44009599999999999</v>
      </c>
      <c r="G68" s="18">
        <v>0.45624999999999999</v>
      </c>
      <c r="H68" s="18">
        <v>0.45670699999999997</v>
      </c>
      <c r="I68" s="18">
        <v>0.49644899999999997</v>
      </c>
      <c r="J68" s="18">
        <v>0.485952</v>
      </c>
      <c r="K68" s="92">
        <v>0.46154400000000001</v>
      </c>
      <c r="L68" s="133">
        <v>0.44859099999999996</v>
      </c>
      <c r="M68" s="133">
        <v>0.475692</v>
      </c>
      <c r="N68" s="133">
        <v>0.197986</v>
      </c>
      <c r="O68" s="133">
        <v>0.36411700000000002</v>
      </c>
      <c r="P68" s="133">
        <v>0.34136499999999997</v>
      </c>
      <c r="Q68" s="133">
        <v>0.500498</v>
      </c>
      <c r="R68" s="133">
        <v>0.50163400000000002</v>
      </c>
      <c r="S68" s="133">
        <v>0.56429799999999997</v>
      </c>
      <c r="T68" s="133">
        <v>0.43319099999999999</v>
      </c>
      <c r="U68" s="133">
        <v>0.46657300000000002</v>
      </c>
      <c r="V68" s="133">
        <v>0.530532</v>
      </c>
    </row>
    <row r="69" spans="1:22" ht="15" x14ac:dyDescent="0.2">
      <c r="A69" s="24" t="s">
        <v>3</v>
      </c>
      <c r="F69" s="18">
        <v>6.0642000000000001E-2</v>
      </c>
      <c r="G69" s="18">
        <v>6.4699999999999994E-2</v>
      </c>
      <c r="H69" s="18">
        <v>5.5370999999999997E-2</v>
      </c>
      <c r="I69" s="18">
        <v>8.2069000000000003E-2</v>
      </c>
      <c r="J69" s="18">
        <v>8.4270999999999999E-2</v>
      </c>
      <c r="K69" s="92">
        <v>6.9164000000000003E-2</v>
      </c>
      <c r="L69" s="133">
        <v>6.6427E-2</v>
      </c>
      <c r="M69" s="133">
        <v>7.2152999999999995E-2</v>
      </c>
      <c r="N69" s="133">
        <v>0.36341999999999997</v>
      </c>
      <c r="O69" s="133">
        <v>0.13627700000000001</v>
      </c>
      <c r="P69" s="133">
        <v>1.1367E-2</v>
      </c>
      <c r="Q69" s="133">
        <v>3.4075000000000001E-2</v>
      </c>
      <c r="R69" s="133">
        <v>3.9780000000000003E-2</v>
      </c>
      <c r="S69" s="133">
        <v>2.2317E-2</v>
      </c>
      <c r="T69" s="133">
        <v>7.5847999999999999E-2</v>
      </c>
      <c r="U69" s="133">
        <v>6.3363000000000003E-2</v>
      </c>
      <c r="V69" s="133">
        <v>7.7331999999999998E-2</v>
      </c>
    </row>
    <row r="70" spans="1:22" ht="15" x14ac:dyDescent="0.2">
      <c r="A70" s="24" t="s">
        <v>2</v>
      </c>
      <c r="F70" s="18">
        <v>8.0619999999999997E-3</v>
      </c>
      <c r="G70" s="18">
        <v>8.7430000000000008E-3</v>
      </c>
      <c r="H70" s="18">
        <v>8.2830000000000004E-3</v>
      </c>
      <c r="I70" s="18">
        <v>1.4749999999999999E-2</v>
      </c>
      <c r="J70" s="18">
        <v>4.1669999999999997E-3</v>
      </c>
      <c r="K70" s="92">
        <v>7.6028999999999999E-2</v>
      </c>
      <c r="L70" s="133">
        <v>7.6753000000000002E-2</v>
      </c>
      <c r="M70" s="133">
        <v>7.5239E-2</v>
      </c>
      <c r="N70" s="133">
        <v>0.14726900000000001</v>
      </c>
      <c r="O70" s="133">
        <v>0.287997</v>
      </c>
      <c r="P70" s="133">
        <v>0.16806100000000002</v>
      </c>
      <c r="Q70" s="133">
        <v>2.4110999999999997E-2</v>
      </c>
      <c r="R70" s="133">
        <v>2.9805000000000002E-2</v>
      </c>
      <c r="S70" s="133">
        <v>1.0361E-2</v>
      </c>
      <c r="T70" s="133">
        <v>8.4100999999999995E-2</v>
      </c>
      <c r="U70" s="133">
        <v>7.0743E-2</v>
      </c>
      <c r="V70" s="133">
        <v>7.6796000000000003E-2</v>
      </c>
    </row>
    <row r="71" spans="1:22" ht="15" x14ac:dyDescent="0.2">
      <c r="A71" s="25" t="s">
        <v>122</v>
      </c>
      <c r="F71" s="19">
        <v>1925.4406710000001</v>
      </c>
      <c r="G71" s="19">
        <v>1893.955845</v>
      </c>
      <c r="H71" s="19">
        <v>1772.805114</v>
      </c>
      <c r="I71" s="19">
        <v>1663.483434</v>
      </c>
      <c r="J71" s="19">
        <v>1112.9502669999999</v>
      </c>
      <c r="K71" s="135">
        <v>812</v>
      </c>
      <c r="L71" s="134">
        <v>424</v>
      </c>
      <c r="M71" s="134">
        <v>388</v>
      </c>
      <c r="N71" s="134">
        <v>71</v>
      </c>
      <c r="O71" s="134">
        <v>88</v>
      </c>
      <c r="P71" s="134">
        <v>88</v>
      </c>
      <c r="Q71" s="134">
        <v>165</v>
      </c>
      <c r="R71" s="134">
        <v>152</v>
      </c>
      <c r="S71" s="134">
        <v>248</v>
      </c>
      <c r="T71" s="134">
        <v>283</v>
      </c>
      <c r="U71" s="134">
        <v>445</v>
      </c>
      <c r="V71" s="134">
        <v>84</v>
      </c>
    </row>
    <row r="72" spans="1:22" x14ac:dyDescent="0.2">
      <c r="B72" s="23"/>
      <c r="C72" s="23"/>
      <c r="D72" s="23"/>
      <c r="E72" s="23"/>
      <c r="F72" s="23"/>
      <c r="G72" s="23"/>
      <c r="H72" s="23"/>
      <c r="I72" s="23"/>
      <c r="J72" s="23"/>
      <c r="K72" s="77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:22" x14ac:dyDescent="0.2">
      <c r="B73" s="23"/>
      <c r="C73" s="23"/>
      <c r="D73" s="23"/>
      <c r="E73" s="23"/>
      <c r="F73" s="23"/>
      <c r="G73" s="23"/>
      <c r="H73" s="23"/>
      <c r="I73" s="23"/>
      <c r="J73" s="23"/>
      <c r="K73" s="77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x14ac:dyDescent="0.2">
      <c r="A74" s="29" t="s">
        <v>283</v>
      </c>
      <c r="B74" s="23"/>
      <c r="C74" s="23"/>
      <c r="D74" s="23"/>
      <c r="E74" s="23"/>
      <c r="F74" s="23"/>
      <c r="G74" s="23"/>
      <c r="H74" s="23"/>
      <c r="I74" s="23"/>
      <c r="J74" s="23"/>
      <c r="K74" s="77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</row>
    <row r="75" spans="1:22" x14ac:dyDescent="0.2">
      <c r="A75" s="28" t="s">
        <v>51</v>
      </c>
      <c r="B75" s="23"/>
      <c r="C75" s="23"/>
      <c r="D75" s="23"/>
      <c r="E75" s="23"/>
      <c r="F75" s="23"/>
      <c r="G75" s="23"/>
      <c r="H75" s="23"/>
      <c r="I75" s="23"/>
      <c r="J75" s="23"/>
      <c r="K75" s="77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</row>
    <row r="76" spans="1:22" x14ac:dyDescent="0.2">
      <c r="B76" s="23"/>
      <c r="C76" s="23"/>
      <c r="D76" s="23"/>
      <c r="E76" s="23"/>
      <c r="F76" s="23"/>
      <c r="G76" s="23"/>
      <c r="H76" s="23"/>
      <c r="I76" s="23"/>
      <c r="J76" s="23"/>
      <c r="K76" s="77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</row>
    <row r="77" spans="1:22" x14ac:dyDescent="0.2">
      <c r="A77" s="28" t="s">
        <v>7</v>
      </c>
      <c r="B77" s="23"/>
      <c r="C77" s="23"/>
      <c r="D77" s="23"/>
      <c r="E77" s="23"/>
      <c r="F77" s="23"/>
      <c r="G77" s="23"/>
      <c r="H77" s="23"/>
      <c r="I77" s="23"/>
      <c r="J77" s="23"/>
      <c r="K77" s="77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</row>
    <row r="78" spans="1:22" x14ac:dyDescent="0.2">
      <c r="B78" s="23"/>
      <c r="C78" s="23"/>
      <c r="D78" s="23"/>
      <c r="E78" s="23"/>
      <c r="F78" s="23"/>
      <c r="G78" s="23"/>
      <c r="H78" s="23"/>
      <c r="I78" s="23"/>
      <c r="J78" s="23"/>
      <c r="K78" s="77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</row>
    <row r="79" spans="1:22" s="3" customFormat="1" ht="15" x14ac:dyDescent="0.2">
      <c r="A79" s="24" t="s">
        <v>55</v>
      </c>
      <c r="F79" s="18">
        <v>0.64996200000000004</v>
      </c>
      <c r="G79" s="18">
        <v>0.62548499999999996</v>
      </c>
      <c r="H79" s="18">
        <v>0.638629</v>
      </c>
      <c r="I79" s="18">
        <v>0.61733499999999997</v>
      </c>
      <c r="J79" s="18">
        <v>0.57456399999999996</v>
      </c>
      <c r="K79" s="92">
        <v>0.53339300000000001</v>
      </c>
      <c r="L79" s="133">
        <v>0.56682699999999997</v>
      </c>
      <c r="M79" s="133">
        <v>0.49466599999999999</v>
      </c>
      <c r="N79" s="133">
        <v>0.26231899999999997</v>
      </c>
      <c r="O79" s="133">
        <v>0.47611500000000001</v>
      </c>
      <c r="P79" s="133">
        <v>0.44089899999999999</v>
      </c>
      <c r="Q79" s="133">
        <v>0.52679200000000004</v>
      </c>
      <c r="R79" s="133">
        <v>0.58263299999999996</v>
      </c>
      <c r="S79" s="133">
        <v>0.60955899999999996</v>
      </c>
      <c r="T79" s="133">
        <v>0.58618199999999998</v>
      </c>
      <c r="U79" s="133">
        <v>0.48801900000000004</v>
      </c>
      <c r="V79" s="133">
        <v>0.60206199999999999</v>
      </c>
    </row>
    <row r="80" spans="1:22" s="3" customFormat="1" ht="15" x14ac:dyDescent="0.2">
      <c r="A80" s="24" t="s">
        <v>56</v>
      </c>
      <c r="F80" s="18">
        <v>9.0090000000000003E-2</v>
      </c>
      <c r="G80" s="18">
        <v>9.9479999999999999E-2</v>
      </c>
      <c r="H80" s="18">
        <v>9.1928999999999997E-2</v>
      </c>
      <c r="I80" s="18">
        <v>0.11616</v>
      </c>
      <c r="J80" s="18">
        <v>0.12028</v>
      </c>
      <c r="K80" s="92">
        <v>0.122445</v>
      </c>
      <c r="L80" s="133">
        <v>0.133191</v>
      </c>
      <c r="M80" s="133">
        <v>0.10999700000000001</v>
      </c>
      <c r="N80" s="133">
        <v>0.108346</v>
      </c>
      <c r="O80" s="133">
        <v>0.135158</v>
      </c>
      <c r="P80" s="133">
        <v>0.162162</v>
      </c>
      <c r="Q80" s="133">
        <v>9.0442999999999996E-2</v>
      </c>
      <c r="R80" s="133">
        <v>0.20105200000000001</v>
      </c>
      <c r="S80" s="133">
        <v>8.0803E-2</v>
      </c>
      <c r="T80" s="133">
        <v>0.118048</v>
      </c>
      <c r="U80" s="133">
        <v>0.12846299999999999</v>
      </c>
      <c r="V80" s="133">
        <v>0.10190300000000001</v>
      </c>
    </row>
    <row r="81" spans="1:23" ht="15" x14ac:dyDescent="0.2">
      <c r="A81" s="24" t="s">
        <v>68</v>
      </c>
      <c r="F81" s="18">
        <v>0.125245</v>
      </c>
      <c r="G81" s="18">
        <v>0.12202</v>
      </c>
      <c r="H81" s="18">
        <v>0.13644400000000001</v>
      </c>
      <c r="I81" s="18">
        <v>0.115981</v>
      </c>
      <c r="J81" s="18">
        <v>0.14884900000000001</v>
      </c>
      <c r="K81" s="92">
        <v>0.16905599999999998</v>
      </c>
      <c r="L81" s="133">
        <v>0.17335300000000001</v>
      </c>
      <c r="M81" s="133">
        <v>0.16407800000000003</v>
      </c>
      <c r="N81" s="133">
        <v>0.38381300000000002</v>
      </c>
      <c r="O81" s="133">
        <v>0.204647</v>
      </c>
      <c r="P81" s="133">
        <v>0.17565700000000001</v>
      </c>
      <c r="Q81" s="133">
        <v>0.18543800000000002</v>
      </c>
      <c r="R81" s="133">
        <v>9.7629000000000007E-2</v>
      </c>
      <c r="S81" s="133">
        <v>0.149148</v>
      </c>
      <c r="T81" s="133">
        <v>0.12989100000000001</v>
      </c>
      <c r="U81" s="133">
        <v>0.19287199999999999</v>
      </c>
      <c r="V81" s="133">
        <v>0.18329899999999999</v>
      </c>
    </row>
    <row r="82" spans="1:23" s="3" customFormat="1" ht="15" customHeight="1" x14ac:dyDescent="0.2">
      <c r="A82" s="24" t="s">
        <v>69</v>
      </c>
      <c r="F82" s="18">
        <v>1.2815E-2</v>
      </c>
      <c r="G82" s="18">
        <v>1.5695000000000001E-2</v>
      </c>
      <c r="H82" s="18">
        <v>9.0189999999999992E-3</v>
      </c>
      <c r="I82" s="18">
        <v>7.2110000000000004E-3</v>
      </c>
      <c r="J82" s="18">
        <v>1.8065000000000001E-2</v>
      </c>
      <c r="K82" s="92">
        <v>0</v>
      </c>
      <c r="L82" s="133">
        <v>0</v>
      </c>
      <c r="M82" s="133">
        <v>0</v>
      </c>
      <c r="N82" s="133">
        <v>0</v>
      </c>
      <c r="O82" s="133">
        <v>0</v>
      </c>
      <c r="P82" s="133">
        <v>0</v>
      </c>
      <c r="Q82" s="133">
        <v>0</v>
      </c>
      <c r="R82" s="133">
        <v>0</v>
      </c>
      <c r="S82" s="133">
        <v>0</v>
      </c>
      <c r="T82" s="133">
        <v>0</v>
      </c>
      <c r="U82" s="133">
        <v>0</v>
      </c>
      <c r="V82" s="133">
        <v>0</v>
      </c>
    </row>
    <row r="83" spans="1:23" s="3" customFormat="1" ht="15" x14ac:dyDescent="0.2">
      <c r="A83" s="24" t="s">
        <v>70</v>
      </c>
      <c r="F83" s="18">
        <v>3.5060000000000001E-2</v>
      </c>
      <c r="G83" s="18">
        <v>5.3131999999999999E-2</v>
      </c>
      <c r="H83" s="18">
        <v>3.3375000000000002E-2</v>
      </c>
      <c r="I83" s="18">
        <v>2.8912E-2</v>
      </c>
      <c r="J83" s="18">
        <v>5.1973999999999999E-2</v>
      </c>
      <c r="K83" s="92">
        <v>3.6941000000000002E-2</v>
      </c>
      <c r="L83" s="133">
        <v>3.5798000000000003E-2</v>
      </c>
      <c r="M83" s="133">
        <v>3.8265E-2</v>
      </c>
      <c r="N83" s="133">
        <v>0</v>
      </c>
      <c r="O83" s="133">
        <v>4.8922E-2</v>
      </c>
      <c r="P83" s="133">
        <v>4.9367999999999995E-2</v>
      </c>
      <c r="Q83" s="133">
        <v>4.7758000000000002E-2</v>
      </c>
      <c r="R83" s="133">
        <v>2.8523E-2</v>
      </c>
      <c r="S83" s="133">
        <v>3.4738000000000005E-2</v>
      </c>
      <c r="T83" s="133">
        <v>3.8029E-2</v>
      </c>
      <c r="U83" s="133">
        <v>4.1799999999999997E-2</v>
      </c>
      <c r="V83" s="133">
        <v>0</v>
      </c>
    </row>
    <row r="84" spans="1:23" s="3" customFormat="1" ht="23.25" customHeight="1" x14ac:dyDescent="0.2">
      <c r="A84" s="24" t="s">
        <v>71</v>
      </c>
      <c r="F84" s="18">
        <v>3.5055000000000003E-2</v>
      </c>
      <c r="G84" s="18">
        <v>2.3289000000000001E-2</v>
      </c>
      <c r="H84" s="18">
        <v>2.5588E-2</v>
      </c>
      <c r="I84" s="18">
        <v>3.7781000000000002E-2</v>
      </c>
      <c r="J84" s="18">
        <v>3.5184E-2</v>
      </c>
      <c r="K84" s="92">
        <v>2.2867000000000002E-2</v>
      </c>
      <c r="L84" s="133">
        <v>1.3878999999999999E-2</v>
      </c>
      <c r="M84" s="133">
        <v>3.3279000000000003E-2</v>
      </c>
      <c r="N84" s="133">
        <v>5.0251999999999998E-2</v>
      </c>
      <c r="O84" s="133">
        <v>0</v>
      </c>
      <c r="P84" s="133">
        <v>3.4813000000000004E-2</v>
      </c>
      <c r="Q84" s="133">
        <v>2.9445000000000002E-2</v>
      </c>
      <c r="R84" s="133">
        <v>1.061E-2</v>
      </c>
      <c r="S84" s="133">
        <v>2.0474000000000003E-2</v>
      </c>
      <c r="T84" s="133">
        <v>1.8540000000000001E-2</v>
      </c>
      <c r="U84" s="133">
        <v>2.9190999999999998E-2</v>
      </c>
      <c r="V84" s="133">
        <v>0</v>
      </c>
    </row>
    <row r="85" spans="1:23" s="3" customFormat="1" ht="15" x14ac:dyDescent="0.2">
      <c r="A85" s="24" t="s">
        <v>3</v>
      </c>
      <c r="F85" s="18">
        <v>6.0331000000000003E-2</v>
      </c>
      <c r="G85" s="18">
        <v>8.3534999999999998E-2</v>
      </c>
      <c r="H85" s="18">
        <v>8.7531999999999999E-2</v>
      </c>
      <c r="I85" s="18">
        <v>9.7860000000000003E-2</v>
      </c>
      <c r="J85" s="18">
        <v>7.7438000000000007E-2</v>
      </c>
      <c r="K85" s="92">
        <v>0.12385</v>
      </c>
      <c r="L85" s="133">
        <v>0.100688</v>
      </c>
      <c r="M85" s="133">
        <v>0.15068099999999998</v>
      </c>
      <c r="N85" s="133">
        <v>0.30244700000000002</v>
      </c>
      <c r="O85" s="133">
        <v>0.18408000000000002</v>
      </c>
      <c r="P85" s="133">
        <v>0.137101</v>
      </c>
      <c r="Q85" s="133">
        <v>0.12012299999999999</v>
      </c>
      <c r="R85" s="133">
        <v>0.10077299999999999</v>
      </c>
      <c r="S85" s="133">
        <v>8.7586999999999998E-2</v>
      </c>
      <c r="T85" s="133">
        <v>0.119306</v>
      </c>
      <c r="U85" s="133">
        <v>0.13142200000000001</v>
      </c>
      <c r="V85" s="133">
        <v>9.3678000000000011E-2</v>
      </c>
    </row>
    <row r="86" spans="1:23" ht="15" x14ac:dyDescent="0.2">
      <c r="A86" s="24" t="s">
        <v>2</v>
      </c>
      <c r="F86" s="18">
        <v>2.9617999999999998E-2</v>
      </c>
      <c r="G86" s="18">
        <v>1.9997000000000001E-2</v>
      </c>
      <c r="H86" s="18">
        <v>8.3379999999999999E-3</v>
      </c>
      <c r="I86" s="18">
        <v>4.535E-3</v>
      </c>
      <c r="J86" s="18">
        <v>4.6309999999999997E-3</v>
      </c>
      <c r="K86" s="130">
        <v>5.7730000000000004E-3</v>
      </c>
      <c r="L86" s="132">
        <v>2.957E-3</v>
      </c>
      <c r="M86" s="132">
        <v>9.0340000000000004E-3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1.7689999999999997E-2</v>
      </c>
      <c r="T86" s="132">
        <v>0</v>
      </c>
      <c r="U86" s="132">
        <v>7.5929999999999999E-3</v>
      </c>
      <c r="V86" s="132">
        <v>1.9059E-2</v>
      </c>
      <c r="W86" s="148"/>
    </row>
    <row r="87" spans="1:23" ht="15" x14ac:dyDescent="0.2">
      <c r="A87" s="25" t="s">
        <v>122</v>
      </c>
      <c r="F87" s="19">
        <v>945.775621</v>
      </c>
      <c r="G87" s="19">
        <v>890.74093200000004</v>
      </c>
      <c r="H87" s="19">
        <v>850.30851399999995</v>
      </c>
      <c r="I87" s="19">
        <v>676.59170500000005</v>
      </c>
      <c r="J87" s="19">
        <v>473.68265100000002</v>
      </c>
      <c r="K87" s="76">
        <v>344</v>
      </c>
      <c r="L87" s="53">
        <v>185</v>
      </c>
      <c r="M87" s="53">
        <v>159</v>
      </c>
      <c r="N87" s="53">
        <v>22</v>
      </c>
      <c r="O87" s="53">
        <v>23</v>
      </c>
      <c r="P87" s="53">
        <v>44</v>
      </c>
      <c r="Q87" s="53">
        <v>75</v>
      </c>
      <c r="R87" s="53">
        <v>68</v>
      </c>
      <c r="S87" s="53">
        <v>112</v>
      </c>
      <c r="T87" s="53">
        <v>126</v>
      </c>
      <c r="U87" s="53">
        <v>190</v>
      </c>
      <c r="V87" s="53">
        <v>29</v>
      </c>
    </row>
    <row r="88" spans="1:23" x14ac:dyDescent="0.2">
      <c r="B88" s="23"/>
      <c r="C88" s="23"/>
      <c r="D88" s="23"/>
      <c r="E88" s="23"/>
      <c r="F88" s="23"/>
      <c r="G88" s="23"/>
      <c r="H88" s="23"/>
      <c r="I88" s="23"/>
      <c r="J88" s="23"/>
      <c r="K88" s="77"/>
    </row>
    <row r="89" spans="1:23" x14ac:dyDescent="0.2">
      <c r="B89" s="23"/>
      <c r="C89" s="23"/>
      <c r="D89" s="23"/>
      <c r="E89" s="23"/>
      <c r="F89" s="23"/>
      <c r="G89" s="23"/>
      <c r="H89" s="23"/>
      <c r="I89" s="23"/>
      <c r="J89" s="23"/>
      <c r="K89" s="77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</row>
    <row r="90" spans="1:23" x14ac:dyDescent="0.2">
      <c r="A90" s="29" t="s">
        <v>284</v>
      </c>
      <c r="B90" s="23"/>
      <c r="C90" s="23"/>
      <c r="D90" s="23"/>
      <c r="E90" s="23"/>
      <c r="F90" s="23"/>
      <c r="G90" s="23"/>
      <c r="H90" s="23"/>
      <c r="I90" s="23"/>
      <c r="J90" s="23"/>
      <c r="K90" s="77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</row>
    <row r="91" spans="1:23" x14ac:dyDescent="0.2">
      <c r="A91" s="28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77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</row>
    <row r="92" spans="1:23" x14ac:dyDescent="0.2">
      <c r="B92" s="23"/>
      <c r="C92" s="23"/>
      <c r="D92" s="23"/>
      <c r="E92" s="23"/>
      <c r="F92" s="23"/>
      <c r="G92" s="23"/>
      <c r="H92" s="23"/>
      <c r="I92" s="23"/>
      <c r="J92" s="23"/>
      <c r="K92" s="77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</row>
    <row r="93" spans="1:23" x14ac:dyDescent="0.2">
      <c r="A93" s="28" t="s">
        <v>7</v>
      </c>
      <c r="B93" s="23"/>
      <c r="C93" s="23"/>
      <c r="D93" s="23"/>
      <c r="E93" s="23"/>
      <c r="F93" s="23"/>
      <c r="G93" s="23"/>
      <c r="H93" s="23"/>
      <c r="I93" s="23"/>
      <c r="J93" s="23"/>
      <c r="K93" s="77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:23" x14ac:dyDescent="0.2">
      <c r="B94" s="23"/>
      <c r="C94" s="23"/>
      <c r="D94" s="23"/>
      <c r="E94" s="23"/>
      <c r="F94" s="23"/>
      <c r="G94" s="23"/>
      <c r="H94" s="23"/>
      <c r="I94" s="23"/>
      <c r="J94" s="23"/>
      <c r="K94" s="77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3" s="3" customFormat="1" ht="15" x14ac:dyDescent="0.2">
      <c r="A95" s="24" t="s">
        <v>57</v>
      </c>
      <c r="F95" s="18">
        <v>0.27157100000000001</v>
      </c>
      <c r="G95" s="18">
        <v>0.220137</v>
      </c>
      <c r="H95" s="18">
        <v>0.31791000000000003</v>
      </c>
      <c r="I95" s="18">
        <v>0.29813600000000001</v>
      </c>
      <c r="J95" s="18">
        <v>0.251193</v>
      </c>
      <c r="K95" s="92">
        <v>0.24007000000000001</v>
      </c>
      <c r="L95" s="133">
        <v>0.26160600000000001</v>
      </c>
      <c r="M95" s="133">
        <v>0.21512399999999998</v>
      </c>
      <c r="N95" s="133">
        <v>0.52545399999999998</v>
      </c>
      <c r="O95" s="133">
        <v>4.8922E-2</v>
      </c>
      <c r="P95" s="133">
        <v>9.9377999999999994E-2</v>
      </c>
      <c r="Q95" s="133">
        <v>0.217275</v>
      </c>
      <c r="R95" s="133">
        <v>0.23470500000000002</v>
      </c>
      <c r="S95" s="133">
        <v>0.29693599999999998</v>
      </c>
      <c r="T95" s="133">
        <v>0.19918500000000003</v>
      </c>
      <c r="U95" s="133">
        <v>0.25927099999999997</v>
      </c>
      <c r="V95" s="133">
        <v>0.29241200000000001</v>
      </c>
    </row>
    <row r="96" spans="1:23" ht="15" x14ac:dyDescent="0.2">
      <c r="A96" s="24" t="s">
        <v>10</v>
      </c>
      <c r="F96" s="18">
        <v>0.53179299999999996</v>
      </c>
      <c r="G96" s="18">
        <v>0.51497300000000001</v>
      </c>
      <c r="H96" s="18">
        <v>0.48170400000000002</v>
      </c>
      <c r="I96" s="18">
        <v>0.44741900000000001</v>
      </c>
      <c r="J96" s="18">
        <v>0.49499700000000002</v>
      </c>
      <c r="K96" s="92">
        <v>0.40354300000000004</v>
      </c>
      <c r="L96" s="133">
        <v>0.352217</v>
      </c>
      <c r="M96" s="133">
        <v>0.46299599999999996</v>
      </c>
      <c r="N96" s="133">
        <v>0.29144599999999998</v>
      </c>
      <c r="O96" s="133">
        <v>0.38978299999999999</v>
      </c>
      <c r="P96" s="133">
        <v>0.48821300000000001</v>
      </c>
      <c r="Q96" s="133">
        <v>0.42049700000000001</v>
      </c>
      <c r="R96" s="133">
        <v>0.422207</v>
      </c>
      <c r="S96" s="133">
        <v>0.37248199999999998</v>
      </c>
      <c r="T96" s="133">
        <v>0.45963799999999999</v>
      </c>
      <c r="U96" s="133">
        <v>0.353524</v>
      </c>
      <c r="V96" s="133">
        <v>0.48844199999999999</v>
      </c>
    </row>
    <row r="97" spans="1:23" ht="15" x14ac:dyDescent="0.2">
      <c r="A97" s="24" t="s">
        <v>25</v>
      </c>
      <c r="F97" s="18">
        <v>0.111682</v>
      </c>
      <c r="G97" s="18">
        <v>0.10802299999999999</v>
      </c>
      <c r="H97" s="18">
        <v>7.0609000000000005E-2</v>
      </c>
      <c r="I97" s="18">
        <v>6.8006999999999998E-2</v>
      </c>
      <c r="J97" s="18">
        <v>4.6525999999999998E-2</v>
      </c>
      <c r="K97" s="92">
        <v>5.2359000000000003E-2</v>
      </c>
      <c r="L97" s="133">
        <v>6.4419000000000004E-2</v>
      </c>
      <c r="M97" s="133">
        <v>3.8390000000000001E-2</v>
      </c>
      <c r="N97" s="133">
        <v>0</v>
      </c>
      <c r="O97" s="133">
        <v>0</v>
      </c>
      <c r="P97" s="133">
        <v>5.4983000000000004E-2</v>
      </c>
      <c r="Q97" s="133">
        <v>7.9768999999999993E-2</v>
      </c>
      <c r="R97" s="133">
        <v>6.4935999999999994E-2</v>
      </c>
      <c r="S97" s="133">
        <v>4.6514E-2</v>
      </c>
      <c r="T97" s="133">
        <v>3.4249000000000002E-2</v>
      </c>
      <c r="U97" s="133">
        <v>5.8125000000000003E-2</v>
      </c>
      <c r="V97" s="133">
        <v>9.3678000000000011E-2</v>
      </c>
    </row>
    <row r="98" spans="1:23" ht="15" x14ac:dyDescent="0.2">
      <c r="A98" s="24" t="s">
        <v>185</v>
      </c>
      <c r="F98" s="18"/>
      <c r="G98" s="18"/>
      <c r="H98" s="18"/>
      <c r="I98" s="18"/>
      <c r="J98" s="18"/>
      <c r="K98" s="92">
        <v>0.29495399999999999</v>
      </c>
      <c r="L98" s="133">
        <v>0.30765999999999999</v>
      </c>
      <c r="M98" s="133">
        <v>0.28023599999999999</v>
      </c>
      <c r="N98" s="133">
        <v>0.149644</v>
      </c>
      <c r="O98" s="133">
        <v>0.48942399999999997</v>
      </c>
      <c r="P98" s="133">
        <v>0.294408</v>
      </c>
      <c r="Q98" s="133">
        <v>0.28373000000000004</v>
      </c>
      <c r="R98" s="133">
        <v>0.30610100000000001</v>
      </c>
      <c r="S98" s="133">
        <v>0.28468199999999999</v>
      </c>
      <c r="T98" s="133">
        <v>0.31544100000000003</v>
      </c>
      <c r="U98" s="133">
        <v>0.30403600000000003</v>
      </c>
      <c r="V98" s="133">
        <v>0.144924</v>
      </c>
    </row>
    <row r="99" spans="1:23" s="3" customFormat="1" ht="15" x14ac:dyDescent="0.2">
      <c r="A99" s="24" t="s">
        <v>11</v>
      </c>
      <c r="F99" s="18">
        <v>8.2829E-2</v>
      </c>
      <c r="G99" s="18">
        <v>0.112189</v>
      </c>
      <c r="H99" s="18">
        <v>9.8643999999999996E-2</v>
      </c>
      <c r="I99" s="18">
        <v>0.119107</v>
      </c>
      <c r="J99" s="18">
        <v>9.7540000000000002E-2</v>
      </c>
      <c r="K99" s="92">
        <v>0.107392</v>
      </c>
      <c r="L99" s="133">
        <v>0.113901</v>
      </c>
      <c r="M99" s="133">
        <v>9.9853999999999998E-2</v>
      </c>
      <c r="N99" s="133">
        <v>5.0251999999999998E-2</v>
      </c>
      <c r="O99" s="133">
        <v>0.18787800000000002</v>
      </c>
      <c r="P99" s="133">
        <v>8.8384999999999991E-2</v>
      </c>
      <c r="Q99" s="133">
        <v>0.16455400000000001</v>
      </c>
      <c r="R99" s="133">
        <v>0.11382999999999999</v>
      </c>
      <c r="S99" s="133">
        <v>6.7737999999999993E-2</v>
      </c>
      <c r="T99" s="133">
        <v>0.10773400000000001</v>
      </c>
      <c r="U99" s="133">
        <v>0.112057</v>
      </c>
      <c r="V99" s="133">
        <v>7.5015999999999999E-2</v>
      </c>
    </row>
    <row r="100" spans="1:23" ht="15" x14ac:dyDescent="0.2">
      <c r="A100" s="24" t="s">
        <v>3</v>
      </c>
      <c r="F100" s="18">
        <v>2.3687E-2</v>
      </c>
      <c r="G100" s="18">
        <v>2.6324E-2</v>
      </c>
      <c r="H100" s="18">
        <v>3.1622999999999998E-2</v>
      </c>
      <c r="I100" s="18">
        <v>1.9824999999999999E-2</v>
      </c>
      <c r="J100" s="18">
        <v>1.9016000000000002E-2</v>
      </c>
      <c r="K100" s="92">
        <v>2.0032999999999999E-2</v>
      </c>
      <c r="L100" s="133">
        <v>2.4660000000000001E-2</v>
      </c>
      <c r="M100" s="133">
        <v>1.4674E-2</v>
      </c>
      <c r="N100" s="133">
        <v>4.5626E-2</v>
      </c>
      <c r="O100" s="133">
        <v>9.4669000000000003E-2</v>
      </c>
      <c r="P100" s="133">
        <v>0</v>
      </c>
      <c r="Q100" s="133">
        <v>0</v>
      </c>
      <c r="R100" s="133">
        <v>0</v>
      </c>
      <c r="S100" s="133">
        <v>3.304E-2</v>
      </c>
      <c r="T100" s="133">
        <v>1.6337999999999998E-2</v>
      </c>
      <c r="U100" s="133">
        <v>2.5510000000000001E-2</v>
      </c>
      <c r="V100" s="133">
        <v>0</v>
      </c>
    </row>
    <row r="101" spans="1:23" ht="15" x14ac:dyDescent="0.2">
      <c r="A101" s="24" t="s">
        <v>2</v>
      </c>
      <c r="F101" s="18">
        <v>2.7614E-2</v>
      </c>
      <c r="G101" s="18">
        <v>1.9824000000000001E-2</v>
      </c>
      <c r="H101" s="18">
        <v>1.1439E-2</v>
      </c>
      <c r="I101" s="18">
        <v>6.8640000000000003E-3</v>
      </c>
      <c r="J101" s="18">
        <v>4.6309999999999997E-3</v>
      </c>
      <c r="K101" s="130">
        <v>1.5870000000000001E-3</v>
      </c>
      <c r="L101" s="132">
        <v>2.957E-3</v>
      </c>
      <c r="M101" s="132">
        <v>0</v>
      </c>
      <c r="N101" s="132">
        <v>0</v>
      </c>
      <c r="O101" s="132">
        <v>0</v>
      </c>
      <c r="P101" s="132">
        <v>0</v>
      </c>
      <c r="Q101" s="132">
        <v>0</v>
      </c>
      <c r="R101" s="132">
        <v>0</v>
      </c>
      <c r="S101" s="132">
        <v>4.8640000000000003E-3</v>
      </c>
      <c r="T101" s="132">
        <v>0</v>
      </c>
      <c r="U101" s="132">
        <v>0</v>
      </c>
      <c r="V101" s="132">
        <v>1.9059E-2</v>
      </c>
      <c r="W101" s="148"/>
    </row>
    <row r="102" spans="1:23" ht="15" x14ac:dyDescent="0.2">
      <c r="A102" s="25" t="s">
        <v>122</v>
      </c>
      <c r="F102" s="19">
        <v>945.775621</v>
      </c>
      <c r="G102" s="19">
        <v>890.74093200000004</v>
      </c>
      <c r="H102" s="19">
        <v>850.30851399999995</v>
      </c>
      <c r="I102" s="19">
        <v>676.59170500000005</v>
      </c>
      <c r="J102" s="19">
        <v>473.68265100000002</v>
      </c>
      <c r="K102" s="76">
        <v>344</v>
      </c>
      <c r="L102" s="53">
        <v>185</v>
      </c>
      <c r="M102" s="53">
        <v>159</v>
      </c>
      <c r="N102" s="53">
        <v>22</v>
      </c>
      <c r="O102" s="53">
        <v>23</v>
      </c>
      <c r="P102" s="53">
        <v>44</v>
      </c>
      <c r="Q102" s="53">
        <v>75</v>
      </c>
      <c r="R102" s="53">
        <v>68</v>
      </c>
      <c r="S102" s="53">
        <v>112</v>
      </c>
      <c r="T102" s="53">
        <v>126</v>
      </c>
      <c r="U102" s="53">
        <v>190</v>
      </c>
      <c r="V102" s="53">
        <v>29</v>
      </c>
    </row>
    <row r="103" spans="1:23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77"/>
    </row>
    <row r="104" spans="1:23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77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</row>
    <row r="105" spans="1:23" x14ac:dyDescent="0.2">
      <c r="A105" s="29" t="s">
        <v>285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77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1:23" x14ac:dyDescent="0.2">
      <c r="A106" s="28" t="s">
        <v>51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77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3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77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1:23" x14ac:dyDescent="0.2">
      <c r="A108" s="28" t="s">
        <v>12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77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1:23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77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1:23" s="3" customFormat="1" ht="15" x14ac:dyDescent="0.2">
      <c r="A110" s="24" t="s">
        <v>107</v>
      </c>
      <c r="F110" s="18">
        <v>7.5358999999999995E-2</v>
      </c>
      <c r="G110" s="18">
        <v>4.5615999999999997E-2</v>
      </c>
      <c r="H110" s="18">
        <v>5.5936E-2</v>
      </c>
      <c r="I110" s="18">
        <v>5.2215999999999999E-2</v>
      </c>
      <c r="J110" s="18">
        <v>6.3074000000000005E-2</v>
      </c>
      <c r="K110" s="92">
        <v>2.6004999999999997E-2</v>
      </c>
      <c r="L110" s="133">
        <v>2.2395000000000002E-2</v>
      </c>
      <c r="M110" s="133">
        <v>2.9723000000000003E-2</v>
      </c>
      <c r="N110" s="133">
        <v>0</v>
      </c>
      <c r="O110" s="133">
        <v>4.9953999999999998E-2</v>
      </c>
      <c r="P110" s="133">
        <v>4.0143000000000005E-2</v>
      </c>
      <c r="Q110" s="133">
        <v>0</v>
      </c>
      <c r="R110" s="133">
        <v>4.3005000000000002E-2</v>
      </c>
      <c r="S110" s="133">
        <v>2.6162999999999999E-2</v>
      </c>
      <c r="T110" s="133">
        <v>3.8827E-2</v>
      </c>
      <c r="U110" s="133">
        <v>1.6289999999999999E-2</v>
      </c>
      <c r="V110" s="133">
        <v>3.5933E-2</v>
      </c>
    </row>
    <row r="111" spans="1:23" s="3" customFormat="1" ht="15" x14ac:dyDescent="0.2">
      <c r="A111" s="24" t="s">
        <v>58</v>
      </c>
      <c r="F111" s="18">
        <v>6.5115000000000006E-2</v>
      </c>
      <c r="G111" s="18">
        <v>6.7116999999999996E-2</v>
      </c>
      <c r="H111" s="18">
        <v>9.4355999999999995E-2</v>
      </c>
      <c r="I111" s="18">
        <v>9.7686999999999996E-2</v>
      </c>
      <c r="J111" s="18">
        <v>8.1332000000000002E-2</v>
      </c>
      <c r="K111" s="92">
        <v>6.4027000000000001E-2</v>
      </c>
      <c r="L111" s="133">
        <v>6.7447999999999994E-2</v>
      </c>
      <c r="M111" s="133">
        <v>6.0503999999999995E-2</v>
      </c>
      <c r="N111" s="133">
        <v>0.139571</v>
      </c>
      <c r="O111" s="133">
        <v>0.103453</v>
      </c>
      <c r="P111" s="133">
        <v>3.7379999999999997E-2</v>
      </c>
      <c r="Q111" s="133">
        <v>0.109148</v>
      </c>
      <c r="R111" s="133">
        <v>6.5865999999999994E-2</v>
      </c>
      <c r="S111" s="133">
        <v>2.5560999999999997E-2</v>
      </c>
      <c r="T111" s="133">
        <v>3.5293999999999999E-2</v>
      </c>
      <c r="U111" s="133">
        <v>5.5999E-2</v>
      </c>
      <c r="V111" s="133">
        <v>0.18051200000000001</v>
      </c>
    </row>
    <row r="112" spans="1:23" s="3" customFormat="1" ht="15" x14ac:dyDescent="0.2">
      <c r="A112" s="24" t="s">
        <v>59</v>
      </c>
      <c r="F112" s="18">
        <v>0.20019500000000001</v>
      </c>
      <c r="G112" s="18">
        <v>0.174292</v>
      </c>
      <c r="H112" s="18">
        <v>0.25458199999999997</v>
      </c>
      <c r="I112" s="18">
        <v>0.23330899999999999</v>
      </c>
      <c r="J112" s="18">
        <v>0.328708</v>
      </c>
      <c r="K112" s="92">
        <v>0.21804300000000001</v>
      </c>
      <c r="L112" s="133">
        <v>0.175065</v>
      </c>
      <c r="M112" s="133">
        <v>0.26231199999999999</v>
      </c>
      <c r="N112" s="133">
        <v>0.17617999999999998</v>
      </c>
      <c r="O112" s="133">
        <v>0.10728799999999999</v>
      </c>
      <c r="P112" s="133">
        <v>0.24627500000000002</v>
      </c>
      <c r="Q112" s="133">
        <v>0.15398699999999999</v>
      </c>
      <c r="R112" s="133">
        <v>0.18882399999999999</v>
      </c>
      <c r="S112" s="133">
        <v>0.29510999999999998</v>
      </c>
      <c r="T112" s="133">
        <v>0.17538599999999999</v>
      </c>
      <c r="U112" s="133">
        <v>0.25228300000000004</v>
      </c>
      <c r="V112" s="133">
        <v>0.17608399999999999</v>
      </c>
    </row>
    <row r="113" spans="1:22" s="3" customFormat="1" ht="15" x14ac:dyDescent="0.2">
      <c r="A113" s="24" t="s">
        <v>286</v>
      </c>
      <c r="F113" s="18">
        <v>2.6568000000000001E-2</v>
      </c>
      <c r="G113" s="18">
        <v>2.5283E-2</v>
      </c>
      <c r="H113" s="18">
        <v>2.0237000000000002E-2</v>
      </c>
      <c r="I113" s="18">
        <v>3.6020000000000003E-2</v>
      </c>
      <c r="J113" s="18">
        <v>3.1433000000000003E-2</v>
      </c>
      <c r="K113" s="92">
        <v>1.2093E-2</v>
      </c>
      <c r="L113" s="133">
        <v>3.8609999999999998E-3</v>
      </c>
      <c r="M113" s="133">
        <v>2.0572E-2</v>
      </c>
      <c r="N113" s="133">
        <v>0</v>
      </c>
      <c r="O113" s="133">
        <v>0</v>
      </c>
      <c r="P113" s="133">
        <v>4.3643999999999995E-2</v>
      </c>
      <c r="Q113" s="133">
        <v>1.2525E-2</v>
      </c>
      <c r="R113" s="133">
        <v>8.9490000000000004E-3</v>
      </c>
      <c r="S113" s="133">
        <v>1.0771999999999999E-2</v>
      </c>
      <c r="T113" s="133">
        <v>0</v>
      </c>
      <c r="U113" s="133">
        <v>2.1842999999999998E-2</v>
      </c>
      <c r="V113" s="133">
        <v>0</v>
      </c>
    </row>
    <row r="114" spans="1:22" s="3" customFormat="1" ht="15" x14ac:dyDescent="0.2">
      <c r="A114" s="24" t="s">
        <v>13</v>
      </c>
      <c r="F114" s="18">
        <v>0.168712</v>
      </c>
      <c r="G114" s="18">
        <v>0.13305500000000001</v>
      </c>
      <c r="H114" s="18">
        <v>0.168321</v>
      </c>
      <c r="I114" s="18">
        <v>0.151086</v>
      </c>
      <c r="J114" s="18">
        <v>0.156995</v>
      </c>
      <c r="K114" s="92">
        <v>0.15171999999999999</v>
      </c>
      <c r="L114" s="133">
        <v>0.163906</v>
      </c>
      <c r="M114" s="133">
        <v>0.13916899999999999</v>
      </c>
      <c r="N114" s="133">
        <v>8.8817000000000007E-2</v>
      </c>
      <c r="O114" s="133">
        <v>0.21484500000000001</v>
      </c>
      <c r="P114" s="133">
        <v>7.6942999999999998E-2</v>
      </c>
      <c r="Q114" s="133">
        <v>0.19103400000000001</v>
      </c>
      <c r="R114" s="133">
        <v>0.13785999999999998</v>
      </c>
      <c r="S114" s="133">
        <v>0.144092</v>
      </c>
      <c r="T114" s="133">
        <v>0.123316</v>
      </c>
      <c r="U114" s="133">
        <v>0.163358</v>
      </c>
      <c r="V114" s="133">
        <v>0.17574400000000001</v>
      </c>
    </row>
    <row r="115" spans="1:22" ht="15" x14ac:dyDescent="0.2">
      <c r="A115" s="24" t="s">
        <v>72</v>
      </c>
      <c r="F115" s="18">
        <v>0.244425</v>
      </c>
      <c r="G115" s="18">
        <v>0.23397599999999999</v>
      </c>
      <c r="H115" s="18">
        <v>0.296815</v>
      </c>
      <c r="I115" s="18">
        <v>0.29566599999999998</v>
      </c>
      <c r="J115" s="18">
        <v>0.30643500000000001</v>
      </c>
      <c r="K115" s="92">
        <v>0.22390999999999997</v>
      </c>
      <c r="L115" s="133">
        <v>0.249775</v>
      </c>
      <c r="M115" s="133">
        <v>0.197269</v>
      </c>
      <c r="N115" s="133">
        <v>0.38793100000000003</v>
      </c>
      <c r="O115" s="133">
        <v>0.111191</v>
      </c>
      <c r="P115" s="133">
        <v>0.19967500000000002</v>
      </c>
      <c r="Q115" s="133">
        <v>0.28865299999999999</v>
      </c>
      <c r="R115" s="133">
        <v>0.21884000000000001</v>
      </c>
      <c r="S115" s="133">
        <v>0.20303399999999999</v>
      </c>
      <c r="T115" s="133">
        <v>0.185308</v>
      </c>
      <c r="U115" s="133">
        <v>0.24993600000000002</v>
      </c>
      <c r="V115" s="133">
        <v>0.20902899999999999</v>
      </c>
    </row>
    <row r="116" spans="1:22" ht="15" x14ac:dyDescent="0.2">
      <c r="A116" s="24" t="s">
        <v>186</v>
      </c>
      <c r="F116" s="18"/>
      <c r="G116" s="18"/>
      <c r="H116" s="18"/>
      <c r="I116" s="18"/>
      <c r="J116" s="18"/>
      <c r="K116" s="92">
        <v>0.214786</v>
      </c>
      <c r="L116" s="133">
        <v>0.20852100000000001</v>
      </c>
      <c r="M116" s="133">
        <v>0.22123999999999999</v>
      </c>
      <c r="N116" s="133">
        <v>8.7362999999999996E-2</v>
      </c>
      <c r="O116" s="133">
        <v>0.218919</v>
      </c>
      <c r="P116" s="133">
        <v>0.18914500000000001</v>
      </c>
      <c r="Q116" s="133">
        <v>0.312058</v>
      </c>
      <c r="R116" s="133">
        <v>0.22814000000000001</v>
      </c>
      <c r="S116" s="133">
        <v>0.16777699999999998</v>
      </c>
      <c r="T116" s="133">
        <v>0.235096</v>
      </c>
      <c r="U116" s="133">
        <v>0.212394</v>
      </c>
      <c r="V116" s="133">
        <v>0.17000699999999999</v>
      </c>
    </row>
    <row r="117" spans="1:22" ht="15" x14ac:dyDescent="0.2">
      <c r="A117" s="24" t="s">
        <v>14</v>
      </c>
      <c r="F117" s="18">
        <v>7.8284000000000006E-2</v>
      </c>
      <c r="G117" s="18">
        <v>4.5948999999999997E-2</v>
      </c>
      <c r="H117" s="18">
        <v>9.4003000000000003E-2</v>
      </c>
      <c r="I117" s="18">
        <v>0.106906</v>
      </c>
      <c r="J117" s="18">
        <v>6.0998999999999998E-2</v>
      </c>
      <c r="K117" s="92">
        <v>7.8483999999999998E-2</v>
      </c>
      <c r="L117" s="133">
        <v>5.5449999999999999E-2</v>
      </c>
      <c r="M117" s="133">
        <v>0.10221</v>
      </c>
      <c r="N117" s="133">
        <v>7.3244999999999991E-2</v>
      </c>
      <c r="O117" s="133">
        <v>0.151031</v>
      </c>
      <c r="P117" s="133">
        <v>0.17957100000000001</v>
      </c>
      <c r="Q117" s="133">
        <v>4.6165999999999999E-2</v>
      </c>
      <c r="R117" s="133">
        <v>0.102284</v>
      </c>
      <c r="S117" s="133">
        <v>4.6783999999999999E-2</v>
      </c>
      <c r="T117" s="133">
        <v>8.5863999999999996E-2</v>
      </c>
      <c r="U117" s="133">
        <v>6.9221000000000005E-2</v>
      </c>
      <c r="V117" s="133">
        <v>0.10129400000000001</v>
      </c>
    </row>
    <row r="118" spans="1:22" ht="15" x14ac:dyDescent="0.2">
      <c r="A118" s="24" t="s">
        <v>15</v>
      </c>
      <c r="F118" s="18">
        <v>6.5242999999999995E-2</v>
      </c>
      <c r="G118" s="18">
        <v>7.2170999999999999E-2</v>
      </c>
      <c r="H118" s="18">
        <v>0.21034800000000001</v>
      </c>
      <c r="I118" s="18">
        <v>0.19062399999999999</v>
      </c>
      <c r="J118" s="18">
        <v>0.164357</v>
      </c>
      <c r="K118" s="92">
        <v>0.22648800000000002</v>
      </c>
      <c r="L118" s="133">
        <v>0.22670799999999999</v>
      </c>
      <c r="M118" s="133">
        <v>0.22626100000000002</v>
      </c>
      <c r="N118" s="133">
        <v>0.31188900000000003</v>
      </c>
      <c r="O118" s="133">
        <v>0.38880499999999996</v>
      </c>
      <c r="P118" s="133">
        <v>0.214472</v>
      </c>
      <c r="Q118" s="133">
        <v>0.129356</v>
      </c>
      <c r="R118" s="133">
        <v>0.21058399999999999</v>
      </c>
      <c r="S118" s="133">
        <v>0.24902299999999999</v>
      </c>
      <c r="T118" s="133">
        <v>0.26338</v>
      </c>
      <c r="U118" s="133">
        <v>0.20466499999999999</v>
      </c>
      <c r="V118" s="133">
        <v>0.226516</v>
      </c>
    </row>
    <row r="119" spans="1:22" ht="15" x14ac:dyDescent="0.2">
      <c r="A119" s="24" t="s">
        <v>3</v>
      </c>
      <c r="F119" s="18">
        <v>1.206E-2</v>
      </c>
      <c r="G119" s="18">
        <v>1.4499E-2</v>
      </c>
      <c r="H119" s="18">
        <v>2.7650000000000001E-2</v>
      </c>
      <c r="I119" s="18">
        <v>2.3848999999999999E-2</v>
      </c>
      <c r="J119" s="18">
        <v>1.9977000000000002E-2</v>
      </c>
      <c r="K119" s="92">
        <v>2.0215999999999998E-2</v>
      </c>
      <c r="L119" s="133">
        <v>1.0693999999999999E-2</v>
      </c>
      <c r="M119" s="133">
        <v>3.0025E-2</v>
      </c>
      <c r="N119" s="133">
        <v>0</v>
      </c>
      <c r="O119" s="133">
        <v>0</v>
      </c>
      <c r="P119" s="133">
        <v>0.109233</v>
      </c>
      <c r="Q119" s="133">
        <v>1.6617E-2</v>
      </c>
      <c r="R119" s="133">
        <v>1.9449000000000001E-2</v>
      </c>
      <c r="S119" s="133">
        <v>1.0326999999999999E-2</v>
      </c>
      <c r="T119" s="133">
        <v>2.0215999999999998E-2</v>
      </c>
      <c r="U119" s="133">
        <v>1.0343999999999999E-2</v>
      </c>
      <c r="V119" s="133">
        <v>3.9045999999999997E-2</v>
      </c>
    </row>
    <row r="120" spans="1:22" ht="15" x14ac:dyDescent="0.2">
      <c r="A120" s="24" t="s">
        <v>2</v>
      </c>
      <c r="F120" s="18">
        <v>0.35552</v>
      </c>
      <c r="G120" s="18">
        <v>0.38650800000000002</v>
      </c>
      <c r="H120" s="18">
        <v>4.4079E-2</v>
      </c>
      <c r="I120" s="18">
        <v>2.6151000000000001E-2</v>
      </c>
      <c r="J120" s="18">
        <v>1.7909999999999999E-2</v>
      </c>
      <c r="K120" s="91">
        <v>0</v>
      </c>
      <c r="L120" s="133">
        <v>0</v>
      </c>
      <c r="M120" s="133">
        <v>0</v>
      </c>
      <c r="N120" s="133">
        <v>0</v>
      </c>
      <c r="O120" s="133">
        <v>0</v>
      </c>
      <c r="P120" s="133">
        <v>0</v>
      </c>
      <c r="Q120" s="133">
        <v>0</v>
      </c>
      <c r="R120" s="133">
        <v>0</v>
      </c>
      <c r="S120" s="133">
        <v>0</v>
      </c>
      <c r="T120" s="133">
        <v>0</v>
      </c>
      <c r="U120" s="133">
        <v>0</v>
      </c>
      <c r="V120" s="133">
        <v>0</v>
      </c>
    </row>
    <row r="121" spans="1:22" ht="15" x14ac:dyDescent="0.2">
      <c r="A121" s="25" t="s">
        <v>122</v>
      </c>
      <c r="F121" s="19">
        <v>847.379321</v>
      </c>
      <c r="G121" s="19">
        <v>864.11760100000004</v>
      </c>
      <c r="H121" s="19">
        <v>809.65189099999998</v>
      </c>
      <c r="I121" s="19">
        <v>825.83551399999999</v>
      </c>
      <c r="J121" s="19">
        <v>540.83992000000001</v>
      </c>
      <c r="K121" s="88">
        <v>375</v>
      </c>
      <c r="L121" s="53">
        <v>190</v>
      </c>
      <c r="M121" s="53">
        <v>185</v>
      </c>
      <c r="N121" s="53">
        <v>14</v>
      </c>
      <c r="O121" s="53">
        <v>32</v>
      </c>
      <c r="P121" s="53">
        <v>30</v>
      </c>
      <c r="Q121" s="53">
        <v>82</v>
      </c>
      <c r="R121" s="53">
        <v>76</v>
      </c>
      <c r="S121" s="53">
        <v>140</v>
      </c>
      <c r="T121" s="53">
        <v>123</v>
      </c>
      <c r="U121" s="53">
        <v>208</v>
      </c>
      <c r="V121" s="53">
        <v>45</v>
      </c>
    </row>
    <row r="122" spans="1:22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77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</row>
    <row r="123" spans="1:22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77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</row>
    <row r="124" spans="1:22" x14ac:dyDescent="0.2">
      <c r="A124" s="29" t="s">
        <v>287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77"/>
    </row>
    <row r="125" spans="1:22" x14ac:dyDescent="0.2">
      <c r="A125" s="28" t="s">
        <v>51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77"/>
    </row>
    <row r="126" spans="1:22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77"/>
    </row>
    <row r="127" spans="1:22" x14ac:dyDescent="0.2">
      <c r="A127" s="28" t="s">
        <v>16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77"/>
    </row>
    <row r="128" spans="1:22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77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</row>
    <row r="129" spans="1:23" ht="15" x14ac:dyDescent="0.2">
      <c r="A129" s="24" t="s">
        <v>134</v>
      </c>
      <c r="E129" s="23"/>
      <c r="H129" s="18">
        <v>0.29913600000000001</v>
      </c>
      <c r="I129" s="18">
        <v>0.35796099999999997</v>
      </c>
      <c r="J129" s="18">
        <v>0.31128300000000003</v>
      </c>
      <c r="K129" s="91">
        <f t="shared" ref="K129:V129" si="0">(SUM(K134:K135))/100</f>
        <v>1.4061400000000002E-3</v>
      </c>
      <c r="L129" s="131">
        <f t="shared" si="0"/>
        <v>1.3781399999999999E-3</v>
      </c>
      <c r="M129" s="131">
        <f t="shared" si="0"/>
        <v>1.4367399999999999E-3</v>
      </c>
      <c r="N129" s="131">
        <f t="shared" si="0"/>
        <v>1.2516199999999999E-3</v>
      </c>
      <c r="O129" s="131">
        <f t="shared" si="0"/>
        <v>5.9170000000000002E-4</v>
      </c>
      <c r="P129" s="131">
        <f t="shared" si="0"/>
        <v>9.8693000000000001E-4</v>
      </c>
      <c r="Q129" s="131">
        <f t="shared" si="0"/>
        <v>1.6475500000000002E-3</v>
      </c>
      <c r="R129" s="131">
        <f t="shared" si="0"/>
        <v>1.78038E-3</v>
      </c>
      <c r="S129" s="131">
        <f t="shared" si="0"/>
        <v>1.4993500000000002E-3</v>
      </c>
      <c r="T129" s="131">
        <f t="shared" si="0"/>
        <v>1.47613E-3</v>
      </c>
      <c r="U129" s="131">
        <f t="shared" si="0"/>
        <v>1.3173499999999999E-3</v>
      </c>
      <c r="V129" s="131">
        <f t="shared" si="0"/>
        <v>1.6402000000000001E-3</v>
      </c>
    </row>
    <row r="130" spans="1:23" ht="15" x14ac:dyDescent="0.2">
      <c r="A130" s="24"/>
      <c r="E130" s="23"/>
      <c r="H130" s="18"/>
      <c r="I130" s="18"/>
      <c r="J130" s="18"/>
      <c r="K130" s="9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</row>
    <row r="131" spans="1:23" ht="15" x14ac:dyDescent="0.2">
      <c r="A131" s="24" t="s">
        <v>73</v>
      </c>
      <c r="E131" s="23"/>
      <c r="H131" s="18">
        <v>8.5476999999999997E-2</v>
      </c>
      <c r="I131" s="18">
        <v>8.9325000000000002E-2</v>
      </c>
      <c r="J131" s="18">
        <v>8.5847999999999994E-2</v>
      </c>
      <c r="K131" s="91">
        <v>5.1795000000000001E-2</v>
      </c>
      <c r="L131" s="131">
        <v>4.9856999999999999E-2</v>
      </c>
      <c r="M131" s="131">
        <v>5.3911000000000001E-2</v>
      </c>
      <c r="N131" s="131">
        <v>6.4423999999999995E-2</v>
      </c>
      <c r="O131" s="131">
        <v>2.7273000000000002E-2</v>
      </c>
      <c r="P131" s="131">
        <v>8.5167000000000007E-2</v>
      </c>
      <c r="Q131" s="131">
        <v>3.5499000000000003E-2</v>
      </c>
      <c r="R131" s="131">
        <v>5.7038999999999999E-2</v>
      </c>
      <c r="S131" s="131">
        <v>5.2615999999999996E-2</v>
      </c>
      <c r="T131" s="131">
        <v>5.5891999999999997E-2</v>
      </c>
      <c r="U131" s="131">
        <v>4.6654999999999995E-2</v>
      </c>
      <c r="V131" s="131">
        <v>6.5185000000000007E-2</v>
      </c>
    </row>
    <row r="132" spans="1:23" ht="15" x14ac:dyDescent="0.2">
      <c r="A132" s="24" t="s">
        <v>110</v>
      </c>
      <c r="E132" s="23"/>
      <c r="H132" s="18">
        <v>0.12459199999999999</v>
      </c>
      <c r="I132" s="18">
        <v>0.15853300000000001</v>
      </c>
      <c r="J132" s="18">
        <v>0.132186</v>
      </c>
      <c r="K132" s="91">
        <v>0.11069000000000001</v>
      </c>
      <c r="L132" s="131">
        <v>0.11160399999999999</v>
      </c>
      <c r="M132" s="131">
        <v>0.109691</v>
      </c>
      <c r="N132" s="131">
        <v>0.150948</v>
      </c>
      <c r="O132" s="131">
        <v>0.141928</v>
      </c>
      <c r="P132" s="131">
        <v>8.3027999999999991E-2</v>
      </c>
      <c r="Q132" s="131">
        <v>0.108253</v>
      </c>
      <c r="R132" s="131">
        <v>0.12518200000000002</v>
      </c>
      <c r="S132" s="131">
        <v>9.0572E-2</v>
      </c>
      <c r="T132" s="131">
        <v>0.100604</v>
      </c>
      <c r="U132" s="131">
        <v>0.11022999999999999</v>
      </c>
      <c r="V132" s="131">
        <v>0.14713300000000001</v>
      </c>
    </row>
    <row r="133" spans="1:23" ht="15" x14ac:dyDescent="0.2">
      <c r="A133" s="24" t="s">
        <v>135</v>
      </c>
      <c r="E133" s="23"/>
      <c r="H133" s="18">
        <v>4.3602000000000002E-2</v>
      </c>
      <c r="I133" s="18">
        <v>5.4864999999999997E-2</v>
      </c>
      <c r="J133" s="18">
        <v>4.4448000000000001E-2</v>
      </c>
      <c r="K133" s="91">
        <v>2.6183999999999999E-2</v>
      </c>
      <c r="L133" s="131">
        <v>3.2709999999999996E-2</v>
      </c>
      <c r="M133" s="131">
        <v>1.9054999999999999E-2</v>
      </c>
      <c r="N133" s="131">
        <v>1.5523E-2</v>
      </c>
      <c r="O133" s="131">
        <v>1.2919E-2</v>
      </c>
      <c r="P133" s="131">
        <v>5.6890999999999997E-2</v>
      </c>
      <c r="Q133" s="131">
        <v>2.5675E-2</v>
      </c>
      <c r="R133" s="131">
        <v>2.3925000000000002E-2</v>
      </c>
      <c r="S133" s="131">
        <v>2.4790999999999997E-2</v>
      </c>
      <c r="T133" s="131">
        <v>3.4201999999999996E-2</v>
      </c>
      <c r="U133" s="131">
        <v>2.6023000000000001E-2</v>
      </c>
      <c r="V133" s="131">
        <v>0</v>
      </c>
    </row>
    <row r="134" spans="1:23" ht="15" x14ac:dyDescent="0.2">
      <c r="A134" s="24" t="s">
        <v>75</v>
      </c>
      <c r="E134" s="23"/>
      <c r="H134" s="18">
        <v>0.145368</v>
      </c>
      <c r="I134" s="18">
        <v>0.174565</v>
      </c>
      <c r="J134" s="18">
        <v>0.16039700000000001</v>
      </c>
      <c r="K134" s="91">
        <v>8.7558999999999998E-2</v>
      </c>
      <c r="L134" s="131">
        <v>8.2659999999999997E-2</v>
      </c>
      <c r="M134" s="131">
        <v>9.2911000000000007E-2</v>
      </c>
      <c r="N134" s="131">
        <v>0.109639</v>
      </c>
      <c r="O134" s="131">
        <v>1.8189E-2</v>
      </c>
      <c r="P134" s="131">
        <v>5.8351E-2</v>
      </c>
      <c r="Q134" s="131">
        <v>7.8889000000000001E-2</v>
      </c>
      <c r="R134" s="131">
        <v>0.11944200000000001</v>
      </c>
      <c r="S134" s="131">
        <v>0.102413</v>
      </c>
      <c r="T134" s="131">
        <v>8.1643000000000007E-2</v>
      </c>
      <c r="U134" s="131">
        <v>8.9529999999999998E-2</v>
      </c>
      <c r="V134" s="131">
        <v>9.708E-2</v>
      </c>
    </row>
    <row r="135" spans="1:23" ht="15" x14ac:dyDescent="0.2">
      <c r="A135" s="24" t="s">
        <v>74</v>
      </c>
      <c r="E135" s="23"/>
      <c r="H135" s="18">
        <v>5.4774000000000003E-2</v>
      </c>
      <c r="I135" s="18">
        <v>5.7050999999999998E-2</v>
      </c>
      <c r="J135" s="18">
        <v>4.7187E-2</v>
      </c>
      <c r="K135" s="91">
        <v>5.3055000000000005E-2</v>
      </c>
      <c r="L135" s="131">
        <v>5.5153999999999995E-2</v>
      </c>
      <c r="M135" s="131">
        <v>5.0762999999999996E-2</v>
      </c>
      <c r="N135" s="131">
        <v>1.5523E-2</v>
      </c>
      <c r="O135" s="131">
        <v>4.0980999999999997E-2</v>
      </c>
      <c r="P135" s="131">
        <v>4.0342000000000003E-2</v>
      </c>
      <c r="Q135" s="131">
        <v>8.5866000000000012E-2</v>
      </c>
      <c r="R135" s="131">
        <v>5.8596000000000002E-2</v>
      </c>
      <c r="S135" s="131">
        <v>4.7522000000000002E-2</v>
      </c>
      <c r="T135" s="131">
        <v>6.5970000000000001E-2</v>
      </c>
      <c r="U135" s="131">
        <v>4.2205000000000006E-2</v>
      </c>
      <c r="V135" s="131">
        <v>6.694E-2</v>
      </c>
    </row>
    <row r="136" spans="1:23" ht="15" x14ac:dyDescent="0.2">
      <c r="A136" s="24" t="s">
        <v>136</v>
      </c>
      <c r="E136" s="23"/>
      <c r="H136" s="18">
        <v>0.648173</v>
      </c>
      <c r="I136" s="18">
        <v>0.58984099999999995</v>
      </c>
      <c r="J136" s="18">
        <v>0.60207699999999997</v>
      </c>
      <c r="K136" s="91">
        <v>0.59960400000000003</v>
      </c>
      <c r="L136" s="131">
        <v>0.60591000000000006</v>
      </c>
      <c r="M136" s="131">
        <v>0.59271700000000005</v>
      </c>
      <c r="N136" s="131">
        <v>0.44329999999999997</v>
      </c>
      <c r="O136" s="131">
        <v>0.33667000000000002</v>
      </c>
      <c r="P136" s="131">
        <v>0.47911700000000002</v>
      </c>
      <c r="Q136" s="131">
        <v>0.60516000000000003</v>
      </c>
      <c r="R136" s="131">
        <v>0.63893500000000003</v>
      </c>
      <c r="S136" s="131">
        <v>0.752888</v>
      </c>
      <c r="T136" s="131">
        <v>0.56257400000000002</v>
      </c>
      <c r="U136" s="131">
        <v>0.629444</v>
      </c>
      <c r="V136" s="131">
        <v>0.56650299999999998</v>
      </c>
    </row>
    <row r="137" spans="1:23" ht="15" x14ac:dyDescent="0.2">
      <c r="A137" s="24" t="s">
        <v>3</v>
      </c>
      <c r="E137" s="23"/>
      <c r="H137" s="18">
        <v>4.079E-2</v>
      </c>
      <c r="I137" s="18">
        <v>4.8350999999999998E-2</v>
      </c>
      <c r="J137" s="18">
        <v>8.6639999999999995E-2</v>
      </c>
      <c r="K137" s="91">
        <v>8.3657999999999996E-2</v>
      </c>
      <c r="L137" s="131">
        <v>8.3131999999999998E-2</v>
      </c>
      <c r="M137" s="131">
        <v>8.4232999999999988E-2</v>
      </c>
      <c r="N137" s="131">
        <v>0.117797</v>
      </c>
      <c r="O137" s="131">
        <v>0.19098899999999999</v>
      </c>
      <c r="P137" s="131">
        <v>0.17138400000000001</v>
      </c>
      <c r="Q137" s="131">
        <v>0.108337</v>
      </c>
      <c r="R137" s="131">
        <v>5.4976999999999998E-2</v>
      </c>
      <c r="S137" s="131">
        <v>5.829E-3</v>
      </c>
      <c r="T137" s="131">
        <v>0.10754799999999999</v>
      </c>
      <c r="U137" s="131">
        <v>7.0819000000000007E-2</v>
      </c>
      <c r="V137" s="131">
        <v>7.1070999999999995E-2</v>
      </c>
    </row>
    <row r="138" spans="1:23" ht="15" x14ac:dyDescent="0.2">
      <c r="A138" s="24" t="s">
        <v>2</v>
      </c>
      <c r="E138" s="23"/>
      <c r="H138" s="18">
        <v>1.1901999999999999E-2</v>
      </c>
      <c r="I138" s="18">
        <v>3.8470000000000002E-3</v>
      </c>
      <c r="J138" s="18">
        <v>2.3579999999999999E-3</v>
      </c>
      <c r="K138" s="130">
        <v>7.1170000000000001E-3</v>
      </c>
      <c r="L138" s="132">
        <v>1.1819999999999999E-2</v>
      </c>
      <c r="M138" s="132">
        <v>1.98E-3</v>
      </c>
      <c r="N138" s="132">
        <v>0</v>
      </c>
      <c r="O138" s="132">
        <v>1.2769999999999998E-2</v>
      </c>
      <c r="P138" s="132">
        <v>0</v>
      </c>
      <c r="Q138" s="132">
        <v>8.3169999999999997E-3</v>
      </c>
      <c r="R138" s="132">
        <v>1.2143999999999999E-2</v>
      </c>
      <c r="S138" s="132">
        <v>5.816E-3</v>
      </c>
      <c r="T138" s="132">
        <v>1.3839999999999998E-2</v>
      </c>
      <c r="U138" s="132">
        <v>4.1789999999999996E-3</v>
      </c>
      <c r="V138" s="132">
        <v>0</v>
      </c>
      <c r="W138" s="148"/>
    </row>
    <row r="139" spans="1:23" ht="15" x14ac:dyDescent="0.2">
      <c r="A139" s="25" t="s">
        <v>122</v>
      </c>
      <c r="E139" s="23"/>
      <c r="H139" s="19">
        <v>1772.805114</v>
      </c>
      <c r="I139" s="19">
        <v>1663.483434</v>
      </c>
      <c r="J139" s="19">
        <v>1112.9502669999999</v>
      </c>
      <c r="K139" s="80">
        <v>812</v>
      </c>
      <c r="L139" s="71">
        <v>424</v>
      </c>
      <c r="M139" s="124">
        <v>388</v>
      </c>
      <c r="N139" s="71">
        <v>71</v>
      </c>
      <c r="O139" s="71">
        <v>88</v>
      </c>
      <c r="P139" s="71">
        <v>88</v>
      </c>
      <c r="Q139" s="71">
        <v>165</v>
      </c>
      <c r="R139" s="71">
        <v>152</v>
      </c>
      <c r="S139" s="71">
        <v>248</v>
      </c>
      <c r="T139" s="71">
        <v>283</v>
      </c>
      <c r="U139" s="71">
        <v>445</v>
      </c>
      <c r="V139" s="71">
        <v>84</v>
      </c>
    </row>
    <row r="140" spans="1:23" x14ac:dyDescent="0.2">
      <c r="A140" s="43"/>
      <c r="B140" s="23"/>
      <c r="C140" s="23"/>
      <c r="D140" s="23"/>
      <c r="E140" s="23"/>
      <c r="F140" s="23"/>
      <c r="G140" s="23"/>
      <c r="H140" s="23"/>
      <c r="I140" s="23"/>
      <c r="J140" s="23"/>
      <c r="K140" s="77"/>
    </row>
    <row r="141" spans="1:23" x14ac:dyDescent="0.2">
      <c r="A141" s="43"/>
      <c r="B141" s="23"/>
      <c r="C141" s="23"/>
      <c r="D141" s="23"/>
      <c r="E141" s="23"/>
      <c r="F141" s="23"/>
      <c r="G141" s="23"/>
      <c r="H141" s="23"/>
      <c r="I141" s="23"/>
      <c r="J141" s="23"/>
      <c r="K141" s="77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:23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77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</row>
    <row r="143" spans="1:23" x14ac:dyDescent="0.2">
      <c r="A143" s="29" t="s">
        <v>288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77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</row>
    <row r="144" spans="1:23" x14ac:dyDescent="0.2">
      <c r="A144" s="57"/>
      <c r="B144" s="23"/>
      <c r="C144" s="23"/>
      <c r="D144" s="23"/>
      <c r="E144" s="23"/>
      <c r="F144" s="23"/>
      <c r="G144" s="23"/>
      <c r="H144" s="23"/>
      <c r="I144" s="23"/>
      <c r="J144" s="23"/>
      <c r="K144" s="77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</row>
    <row r="145" spans="1:22" x14ac:dyDescent="0.2">
      <c r="A145" s="57" t="s">
        <v>17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77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</row>
    <row r="146" spans="1:22" x14ac:dyDescent="0.2">
      <c r="A146" s="57"/>
      <c r="B146" s="23"/>
      <c r="C146" s="23"/>
      <c r="D146" s="23"/>
      <c r="E146" s="23"/>
      <c r="F146" s="23"/>
      <c r="G146" s="23"/>
      <c r="H146" s="23"/>
      <c r="I146" s="23"/>
      <c r="J146" s="23"/>
      <c r="K146" s="77"/>
    </row>
    <row r="147" spans="1:22" ht="15" x14ac:dyDescent="0.2">
      <c r="A147" s="24" t="s">
        <v>18</v>
      </c>
      <c r="E147" s="23"/>
      <c r="F147" s="23"/>
      <c r="G147" s="23"/>
      <c r="H147" s="18">
        <v>3.4528000000000003E-2</v>
      </c>
      <c r="I147" s="18">
        <v>4.8856999999999998E-2</v>
      </c>
      <c r="J147" s="18">
        <v>3.6963000000000003E-2</v>
      </c>
      <c r="K147" s="130">
        <v>4.6150999999999998E-2</v>
      </c>
      <c r="L147" s="132">
        <v>5.4302000000000003E-2</v>
      </c>
      <c r="M147" s="132">
        <v>3.7850999999999996E-2</v>
      </c>
      <c r="N147" s="132">
        <v>0</v>
      </c>
      <c r="O147" s="132">
        <v>0</v>
      </c>
      <c r="P147" s="132">
        <v>8.3691000000000002E-2</v>
      </c>
      <c r="Q147" s="132">
        <v>2.419E-2</v>
      </c>
      <c r="R147" s="132">
        <v>9.4821000000000003E-2</v>
      </c>
      <c r="S147" s="132">
        <v>4.5127E-2</v>
      </c>
      <c r="T147" s="132">
        <v>5.4154999999999995E-2</v>
      </c>
      <c r="U147" s="132">
        <v>5.1311999999999997E-2</v>
      </c>
      <c r="V147" s="132">
        <v>0</v>
      </c>
    </row>
    <row r="148" spans="1:22" ht="15" x14ac:dyDescent="0.2">
      <c r="A148" s="24" t="s">
        <v>19</v>
      </c>
      <c r="E148" s="23"/>
      <c r="F148" s="23"/>
      <c r="G148" s="23"/>
      <c r="H148" s="18">
        <v>6.8543000000000007E-2</v>
      </c>
      <c r="I148" s="18">
        <v>8.2512000000000002E-2</v>
      </c>
      <c r="J148" s="18">
        <v>8.0363000000000004E-2</v>
      </c>
      <c r="K148" s="130">
        <v>8.2230000000000011E-2</v>
      </c>
      <c r="L148" s="132">
        <v>5.8906E-2</v>
      </c>
      <c r="M148" s="132">
        <v>0.10598200000000001</v>
      </c>
      <c r="N148" s="132">
        <v>0.102447</v>
      </c>
      <c r="O148" s="132">
        <v>6.8661E-2</v>
      </c>
      <c r="P148" s="132">
        <v>0.14139099999999999</v>
      </c>
      <c r="Q148" s="132">
        <v>5.1601000000000001E-2</v>
      </c>
      <c r="R148" s="132">
        <v>2.3023999999999999E-2</v>
      </c>
      <c r="S148" s="132">
        <v>0.128002</v>
      </c>
      <c r="T148" s="132">
        <v>7.6939999999999995E-2</v>
      </c>
      <c r="U148" s="132">
        <v>6.0415999999999997E-2</v>
      </c>
      <c r="V148" s="132">
        <v>0.19486899999999999</v>
      </c>
    </row>
    <row r="149" spans="1:22" ht="15" x14ac:dyDescent="0.2">
      <c r="A149" s="24" t="s">
        <v>20</v>
      </c>
      <c r="E149" s="23"/>
      <c r="F149" s="23"/>
      <c r="G149" s="23"/>
      <c r="H149" s="18">
        <v>0.15664800000000001</v>
      </c>
      <c r="I149" s="18">
        <v>0.15841</v>
      </c>
      <c r="J149" s="18">
        <v>0.17929899999999999</v>
      </c>
      <c r="K149" s="130">
        <v>0.13206400000000001</v>
      </c>
      <c r="L149" s="132">
        <v>0.16425899999999999</v>
      </c>
      <c r="M149" s="132">
        <v>9.9280000000000007E-2</v>
      </c>
      <c r="N149" s="132">
        <v>0.17492199999999999</v>
      </c>
      <c r="O149" s="132">
        <v>0.15906200000000001</v>
      </c>
      <c r="P149" s="132">
        <v>0.181618</v>
      </c>
      <c r="Q149" s="132">
        <v>0.18114899999999998</v>
      </c>
      <c r="R149" s="132">
        <v>8.8112999999999997E-2</v>
      </c>
      <c r="S149" s="132">
        <v>9.6479999999999996E-2</v>
      </c>
      <c r="T149" s="132">
        <v>0.17534300000000003</v>
      </c>
      <c r="U149" s="132">
        <v>0.12754599999999999</v>
      </c>
      <c r="V149" s="132">
        <v>2.7212E-2</v>
      </c>
    </row>
    <row r="150" spans="1:22" ht="15" x14ac:dyDescent="0.2">
      <c r="A150" s="24" t="s">
        <v>21</v>
      </c>
      <c r="E150" s="23"/>
      <c r="F150" s="23"/>
      <c r="G150" s="23"/>
      <c r="H150" s="18">
        <v>0.69906800000000002</v>
      </c>
      <c r="I150" s="18">
        <v>0.66163799999999995</v>
      </c>
      <c r="J150" s="18">
        <v>0.63561900000000005</v>
      </c>
      <c r="K150" s="130">
        <v>0.60096499999999997</v>
      </c>
      <c r="L150" s="132">
        <v>0.63601399999999997</v>
      </c>
      <c r="M150" s="132">
        <v>0.56527400000000005</v>
      </c>
      <c r="N150" s="132">
        <v>0.58768600000000004</v>
      </c>
      <c r="O150" s="132">
        <v>0.61660999999999999</v>
      </c>
      <c r="P150" s="132">
        <v>0.36484299999999997</v>
      </c>
      <c r="Q150" s="132">
        <v>0.56851399999999996</v>
      </c>
      <c r="R150" s="132">
        <v>0.64664199999999994</v>
      </c>
      <c r="S150" s="132">
        <v>0.64828100000000011</v>
      </c>
      <c r="T150" s="132">
        <v>0.55971899999999997</v>
      </c>
      <c r="U150" s="132">
        <v>0.62295100000000003</v>
      </c>
      <c r="V150" s="132">
        <v>0.62198799999999999</v>
      </c>
    </row>
    <row r="151" spans="1:22" ht="15" x14ac:dyDescent="0.2">
      <c r="A151" s="24" t="s">
        <v>3</v>
      </c>
      <c r="E151" s="23"/>
      <c r="F151" s="23"/>
      <c r="G151" s="23"/>
      <c r="H151" s="18">
        <v>2.7668999999999999E-2</v>
      </c>
      <c r="I151" s="18">
        <v>3.6455000000000001E-2</v>
      </c>
      <c r="J151" s="18">
        <v>4.58E-2</v>
      </c>
      <c r="K151" s="130">
        <v>0.118337</v>
      </c>
      <c r="L151" s="132">
        <v>7.3593000000000006E-2</v>
      </c>
      <c r="M151" s="132">
        <v>0.16390099999999999</v>
      </c>
      <c r="N151" s="132">
        <v>0.13494500000000001</v>
      </c>
      <c r="O151" s="132">
        <v>0.155667</v>
      </c>
      <c r="P151" s="132">
        <v>0.22845600000000002</v>
      </c>
      <c r="Q151" s="132">
        <v>0.142455</v>
      </c>
      <c r="R151" s="132">
        <v>0.130937</v>
      </c>
      <c r="S151" s="132">
        <v>4.9100999999999999E-2</v>
      </c>
      <c r="T151" s="132">
        <v>9.5144000000000006E-2</v>
      </c>
      <c r="U151" s="132">
        <v>0.12492499999999999</v>
      </c>
      <c r="V151" s="132">
        <v>0.15593099999999999</v>
      </c>
    </row>
    <row r="152" spans="1:22" ht="15" x14ac:dyDescent="0.2">
      <c r="A152" s="24" t="s">
        <v>2</v>
      </c>
      <c r="E152" s="23"/>
      <c r="F152" s="23"/>
      <c r="G152" s="23"/>
      <c r="H152" s="18">
        <v>1.3542999999999999E-2</v>
      </c>
      <c r="I152" s="18">
        <v>1.2128E-2</v>
      </c>
      <c r="J152" s="18">
        <v>2.1956E-2</v>
      </c>
      <c r="K152" s="130">
        <v>2.0251999999999999E-2</v>
      </c>
      <c r="L152" s="132">
        <v>1.2926E-2</v>
      </c>
      <c r="M152" s="132">
        <v>2.7712000000000001E-2</v>
      </c>
      <c r="N152" s="132">
        <v>0</v>
      </c>
      <c r="O152" s="132">
        <v>0</v>
      </c>
      <c r="P152" s="132">
        <v>0</v>
      </c>
      <c r="Q152" s="132">
        <v>3.2091000000000001E-2</v>
      </c>
      <c r="R152" s="132">
        <v>1.6462000000000001E-2</v>
      </c>
      <c r="S152" s="132">
        <v>3.3008999999999997E-2</v>
      </c>
      <c r="T152" s="132">
        <v>3.8699999999999998E-2</v>
      </c>
      <c r="U152" s="132">
        <v>1.2849999999999999E-2</v>
      </c>
      <c r="V152" s="132">
        <v>0</v>
      </c>
    </row>
    <row r="153" spans="1:22" ht="15" x14ac:dyDescent="0.2">
      <c r="A153" s="25" t="s">
        <v>122</v>
      </c>
      <c r="E153" s="23"/>
      <c r="F153" s="23"/>
      <c r="G153" s="23"/>
      <c r="H153" s="19">
        <v>530.30936299999996</v>
      </c>
      <c r="I153" s="19">
        <v>595.46288100000004</v>
      </c>
      <c r="J153" s="19">
        <v>347.03981199999998</v>
      </c>
      <c r="K153" s="88">
        <v>210</v>
      </c>
      <c r="L153" s="53">
        <v>106</v>
      </c>
      <c r="M153" s="53">
        <v>104</v>
      </c>
      <c r="N153" s="53">
        <v>22</v>
      </c>
      <c r="O153" s="53">
        <v>18</v>
      </c>
      <c r="P153" s="53">
        <v>16</v>
      </c>
      <c r="Q153" s="53">
        <v>43</v>
      </c>
      <c r="R153" s="53">
        <v>47</v>
      </c>
      <c r="S153" s="53">
        <v>64</v>
      </c>
      <c r="T153" s="53">
        <v>73</v>
      </c>
      <c r="U153" s="53">
        <v>112</v>
      </c>
      <c r="V153" s="53">
        <v>25</v>
      </c>
    </row>
    <row r="154" spans="1:22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77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</row>
    <row r="155" spans="1:22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77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</row>
  </sheetData>
  <printOptions gridLines="1"/>
  <pageMargins left="0.59055118110236227" right="0.59055118110236227" top="0.98425196850393704" bottom="0.98425196850393704" header="0.51181102362204722" footer="0.51181102362204722"/>
  <pageSetup paperSize="9" scale="56" orientation="landscape" r:id="rId1"/>
  <headerFooter alignWithMargins="0">
    <oddHeader>&amp;LFast telefoni&amp;CPost- och telestyrelsen - Individundersökning 2010&amp;RSvaren redovisas i %</oddHeader>
    <oddFooter>Sida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9"/>
  <sheetViews>
    <sheetView zoomScaleNormal="100" workbookViewId="0">
      <pane ySplit="2" topLeftCell="A203" activePane="bottomLeft" state="frozen"/>
      <selection pane="bottomLeft" activeCell="G477" sqref="G477"/>
    </sheetView>
  </sheetViews>
  <sheetFormatPr defaultColWidth="9.140625" defaultRowHeight="12.75" x14ac:dyDescent="0.2"/>
  <cols>
    <col min="1" max="1" width="39.140625" style="17" customWidth="1"/>
    <col min="2" max="7" width="6.28515625" style="1" customWidth="1"/>
    <col min="8" max="8" width="6.28515625" style="2" customWidth="1"/>
    <col min="9" max="9" width="6.28515625" style="8" customWidth="1"/>
    <col min="10" max="10" width="6.28515625" style="2" customWidth="1"/>
    <col min="11" max="11" width="6.28515625" style="73" customWidth="1"/>
    <col min="12" max="12" width="8.42578125" style="1" bestFit="1" customWidth="1"/>
    <col min="13" max="13" width="7.7109375" style="1" bestFit="1" customWidth="1"/>
    <col min="14" max="15" width="6.42578125" style="1" bestFit="1" customWidth="1"/>
    <col min="16" max="16" width="6.28515625" style="1" bestFit="1" customWidth="1"/>
    <col min="17" max="17" width="8" style="1" bestFit="1" customWidth="1"/>
    <col min="18" max="18" width="6.28515625" style="1" bestFit="1" customWidth="1"/>
    <col min="19" max="19" width="8" style="1" bestFit="1" customWidth="1"/>
    <col min="20" max="21" width="7.7109375" style="1" bestFit="1" customWidth="1"/>
    <col min="22" max="22" width="6.7109375" style="1" bestFit="1" customWidth="1"/>
    <col min="23" max="16384" width="9.140625" style="1"/>
  </cols>
  <sheetData>
    <row r="1" spans="1:22" x14ac:dyDescent="0.2">
      <c r="A1" s="55"/>
      <c r="B1" s="5"/>
      <c r="C1" s="5"/>
      <c r="D1" s="5"/>
      <c r="E1" s="5"/>
      <c r="F1" s="5"/>
      <c r="G1" s="5"/>
      <c r="H1" s="5"/>
      <c r="I1" s="15"/>
      <c r="J1" s="9"/>
      <c r="K1" s="98"/>
      <c r="L1" s="45" t="s">
        <v>38</v>
      </c>
      <c r="M1" s="46">
        <v>2015</v>
      </c>
      <c r="N1" s="45" t="s">
        <v>39</v>
      </c>
      <c r="O1" s="46">
        <v>2015</v>
      </c>
      <c r="P1" s="45"/>
      <c r="Q1" s="45"/>
      <c r="R1" s="45"/>
      <c r="S1" s="45"/>
      <c r="T1" s="45" t="s">
        <v>40</v>
      </c>
      <c r="U1" s="46">
        <v>2015</v>
      </c>
      <c r="V1" s="47"/>
    </row>
    <row r="2" spans="1:22" ht="38.25" x14ac:dyDescent="0.2">
      <c r="A2" s="56"/>
      <c r="B2" s="13">
        <v>2004</v>
      </c>
      <c r="C2" s="13">
        <v>2005</v>
      </c>
      <c r="D2" s="13">
        <v>2006</v>
      </c>
      <c r="E2" s="13">
        <v>2007</v>
      </c>
      <c r="F2" s="13">
        <v>2008</v>
      </c>
      <c r="G2" s="13">
        <v>2009</v>
      </c>
      <c r="H2" s="13">
        <v>2010</v>
      </c>
      <c r="I2" s="13">
        <v>2011</v>
      </c>
      <c r="J2" s="27">
        <v>2013</v>
      </c>
      <c r="K2" s="74">
        <v>2015</v>
      </c>
      <c r="L2" s="48" t="s">
        <v>0</v>
      </c>
      <c r="M2" s="49" t="s">
        <v>37</v>
      </c>
      <c r="N2" s="48" t="s">
        <v>41</v>
      </c>
      <c r="O2" s="48" t="s">
        <v>42</v>
      </c>
      <c r="P2" s="48" t="s">
        <v>43</v>
      </c>
      <c r="Q2" s="48" t="s">
        <v>44</v>
      </c>
      <c r="R2" s="48" t="s">
        <v>45</v>
      </c>
      <c r="S2" s="48" t="s">
        <v>46</v>
      </c>
      <c r="T2" s="50" t="s">
        <v>47</v>
      </c>
      <c r="U2" s="51" t="s">
        <v>66</v>
      </c>
      <c r="V2" s="52" t="s">
        <v>48</v>
      </c>
    </row>
    <row r="3" spans="1:22" x14ac:dyDescent="0.2">
      <c r="A3" s="28"/>
      <c r="B3" s="14"/>
      <c r="C3" s="14"/>
      <c r="D3" s="14"/>
      <c r="E3" s="14"/>
      <c r="F3" s="14"/>
      <c r="G3" s="14"/>
      <c r="H3" s="13"/>
      <c r="I3" s="12"/>
      <c r="J3" s="13"/>
      <c r="K3" s="74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x14ac:dyDescent="0.2">
      <c r="A4" s="29" t="s">
        <v>289</v>
      </c>
      <c r="B4" s="14"/>
      <c r="C4" s="14"/>
      <c r="D4" s="14"/>
      <c r="E4" s="14"/>
      <c r="F4" s="14"/>
      <c r="G4" s="14"/>
      <c r="H4" s="14"/>
      <c r="I4" s="14"/>
      <c r="J4" s="14"/>
      <c r="K4" s="80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x14ac:dyDescent="0.2">
      <c r="A5" s="28" t="s">
        <v>52</v>
      </c>
      <c r="B5" s="14"/>
      <c r="C5" s="14"/>
      <c r="D5" s="14"/>
      <c r="E5" s="14"/>
      <c r="F5" s="14"/>
      <c r="G5" s="14"/>
      <c r="H5" s="14"/>
      <c r="I5" s="14"/>
      <c r="J5" s="14"/>
      <c r="K5" s="80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x14ac:dyDescent="0.2">
      <c r="A6" s="28"/>
      <c r="B6" s="14"/>
      <c r="C6" s="14"/>
      <c r="D6" s="14"/>
      <c r="E6" s="14"/>
      <c r="F6" s="14"/>
      <c r="G6" s="14"/>
      <c r="H6" s="14"/>
      <c r="I6" s="14"/>
      <c r="J6" s="14"/>
      <c r="K6" s="80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x14ac:dyDescent="0.2">
      <c r="A7" s="28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80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</row>
    <row r="8" spans="1:22" x14ac:dyDescent="0.2">
      <c r="A8" s="28"/>
      <c r="B8" s="14"/>
      <c r="C8" s="14"/>
      <c r="D8" s="14"/>
      <c r="E8" s="14"/>
      <c r="F8" s="14"/>
      <c r="G8" s="14"/>
      <c r="H8" s="14"/>
      <c r="I8" s="14"/>
      <c r="J8" s="14"/>
      <c r="K8" s="80"/>
      <c r="T8" s="113"/>
      <c r="U8" s="113"/>
      <c r="V8" s="113"/>
    </row>
    <row r="9" spans="1:22" ht="15" x14ac:dyDescent="0.2">
      <c r="A9" s="24" t="s">
        <v>81</v>
      </c>
      <c r="B9" s="22"/>
      <c r="C9" s="22"/>
      <c r="D9" s="22"/>
      <c r="E9" s="14"/>
      <c r="F9" s="18">
        <v>0.80557400000000001</v>
      </c>
      <c r="G9" s="18">
        <v>0.82526200000000005</v>
      </c>
      <c r="H9" s="18">
        <v>0.82090200000000002</v>
      </c>
      <c r="I9" s="18">
        <v>0.80776000000000003</v>
      </c>
      <c r="J9" s="18">
        <v>0.76671699999999998</v>
      </c>
      <c r="K9" s="137">
        <v>0.81217699999999993</v>
      </c>
      <c r="L9" s="136">
        <v>0.75943899999999998</v>
      </c>
      <c r="M9" s="136">
        <v>0.86597999999999997</v>
      </c>
      <c r="N9" s="136">
        <v>0.95087299999999997</v>
      </c>
      <c r="O9" s="136">
        <v>0.88392899999999996</v>
      </c>
      <c r="P9" s="136">
        <v>0.76786600000000005</v>
      </c>
      <c r="Q9" s="136">
        <v>0.73583500000000002</v>
      </c>
      <c r="R9" s="136">
        <v>0.73679799999999995</v>
      </c>
      <c r="S9" s="136">
        <v>0.85848900000000006</v>
      </c>
      <c r="T9" s="136">
        <v>0.76677700000000004</v>
      </c>
      <c r="U9" s="136">
        <v>0.82694400000000001</v>
      </c>
      <c r="V9" s="136">
        <v>0.91216300000000006</v>
      </c>
    </row>
    <row r="10" spans="1:22" ht="15" x14ac:dyDescent="0.2">
      <c r="A10" s="24" t="s">
        <v>113</v>
      </c>
      <c r="B10" s="22"/>
      <c r="C10" s="22"/>
      <c r="D10" s="22"/>
      <c r="E10" s="14"/>
      <c r="F10" s="18">
        <v>0.134103</v>
      </c>
      <c r="G10" s="18">
        <v>0.12443700000000001</v>
      </c>
      <c r="H10" s="18">
        <v>0.139266</v>
      </c>
      <c r="I10" s="18">
        <v>0.155834</v>
      </c>
      <c r="J10" s="18">
        <v>0.16753100000000001</v>
      </c>
      <c r="K10" s="137">
        <v>0.16295699999999999</v>
      </c>
      <c r="L10" s="136">
        <v>0.21895499999999998</v>
      </c>
      <c r="M10" s="136">
        <v>0.10582900000000001</v>
      </c>
      <c r="N10" s="136">
        <v>1.8043E-2</v>
      </c>
      <c r="O10" s="136">
        <v>9.6685999999999994E-2</v>
      </c>
      <c r="P10" s="136">
        <v>0.215507</v>
      </c>
      <c r="Q10" s="136">
        <v>0.25146799999999997</v>
      </c>
      <c r="R10" s="136">
        <v>0.22598500000000002</v>
      </c>
      <c r="S10" s="136">
        <v>0.10691299999999999</v>
      </c>
      <c r="T10" s="136">
        <v>0.21154900000000001</v>
      </c>
      <c r="U10" s="136">
        <v>0.14343</v>
      </c>
      <c r="V10" s="136">
        <v>7.5184000000000001E-2</v>
      </c>
    </row>
    <row r="11" spans="1:22" s="4" customFormat="1" ht="15" x14ac:dyDescent="0.2">
      <c r="A11" s="24" t="s">
        <v>80</v>
      </c>
      <c r="B11" s="22"/>
      <c r="C11" s="22"/>
      <c r="D11" s="22"/>
      <c r="E11" s="3"/>
      <c r="F11" s="18">
        <v>1.9137000000000001E-2</v>
      </c>
      <c r="G11" s="18">
        <v>1.7330000000000002E-2</v>
      </c>
      <c r="H11" s="18">
        <v>1.4086E-2</v>
      </c>
      <c r="I11" s="18">
        <v>9.7990000000000004E-3</v>
      </c>
      <c r="J11" s="18">
        <v>1.4397999999999999E-2</v>
      </c>
      <c r="K11" s="137">
        <v>1.039E-2</v>
      </c>
      <c r="L11" s="136">
        <v>9.7470000000000005E-3</v>
      </c>
      <c r="M11" s="136">
        <v>1.1047E-2</v>
      </c>
      <c r="N11" s="136">
        <v>1.5739E-2</v>
      </c>
      <c r="O11" s="136">
        <v>1.5300000000000001E-2</v>
      </c>
      <c r="P11" s="136">
        <v>3.9379999999999997E-3</v>
      </c>
      <c r="Q11" s="136">
        <v>1.2697E-2</v>
      </c>
      <c r="R11" s="136">
        <v>1.3172999999999999E-2</v>
      </c>
      <c r="S11" s="136">
        <v>5.5120000000000004E-3</v>
      </c>
      <c r="T11" s="136">
        <v>1.1629E-2</v>
      </c>
      <c r="U11" s="136">
        <v>1.1470000000000001E-2</v>
      </c>
      <c r="V11" s="136">
        <v>0</v>
      </c>
    </row>
    <row r="12" spans="1:22" ht="15" x14ac:dyDescent="0.2">
      <c r="A12" s="24" t="s">
        <v>79</v>
      </c>
      <c r="B12" s="22"/>
      <c r="C12" s="22"/>
      <c r="D12" s="22"/>
      <c r="E12" s="14"/>
      <c r="F12" s="18">
        <v>2.2199E-2</v>
      </c>
      <c r="G12" s="18">
        <v>2.1215000000000001E-2</v>
      </c>
      <c r="H12" s="18">
        <v>1.8377999999999999E-2</v>
      </c>
      <c r="I12" s="18">
        <v>2.1832000000000001E-2</v>
      </c>
      <c r="J12" s="18">
        <v>1.4952E-2</v>
      </c>
      <c r="K12" s="137">
        <v>5.7399999999999994E-3</v>
      </c>
      <c r="L12" s="136">
        <v>2.8660000000000001E-3</v>
      </c>
      <c r="M12" s="136">
        <v>8.6719999999999992E-3</v>
      </c>
      <c r="N12" s="136">
        <v>1.5346E-2</v>
      </c>
      <c r="O12" s="136">
        <v>4.0850000000000001E-3</v>
      </c>
      <c r="P12" s="136">
        <v>0</v>
      </c>
      <c r="Q12" s="136">
        <v>0</v>
      </c>
      <c r="R12" s="136">
        <v>6.2389999999999998E-3</v>
      </c>
      <c r="S12" s="136">
        <v>1.2637000000000001E-2</v>
      </c>
      <c r="T12" s="136">
        <v>1.0349999999999999E-3</v>
      </c>
      <c r="U12" s="136">
        <v>9.1929999999999998E-3</v>
      </c>
      <c r="V12" s="136">
        <v>6.1639999999999993E-3</v>
      </c>
    </row>
    <row r="13" spans="1:22" s="4" customFormat="1" ht="15" x14ac:dyDescent="0.2">
      <c r="A13" s="24" t="s">
        <v>2</v>
      </c>
      <c r="B13" s="22"/>
      <c r="C13" s="22"/>
      <c r="D13" s="22"/>
      <c r="E13" s="3"/>
      <c r="F13" s="18">
        <v>1.8985999999999999E-2</v>
      </c>
      <c r="G13" s="18">
        <v>1.1757E-2</v>
      </c>
      <c r="H13" s="18">
        <v>7.3670000000000003E-3</v>
      </c>
      <c r="I13" s="18">
        <v>4.7759999999999999E-3</v>
      </c>
      <c r="J13" s="18">
        <v>3.6402999999999998E-2</v>
      </c>
      <c r="K13" s="137">
        <v>8.7349999999999997E-3</v>
      </c>
      <c r="L13" s="136">
        <v>8.9940000000000003E-3</v>
      </c>
      <c r="M13" s="136">
        <v>8.4709999999999994E-3</v>
      </c>
      <c r="N13" s="136">
        <v>0</v>
      </c>
      <c r="O13" s="136">
        <v>0</v>
      </c>
      <c r="P13" s="136">
        <v>1.2688999999999999E-2</v>
      </c>
      <c r="Q13" s="136">
        <v>0</v>
      </c>
      <c r="R13" s="136">
        <v>1.7804E-2</v>
      </c>
      <c r="S13" s="136">
        <v>1.6449999999999999E-2</v>
      </c>
      <c r="T13" s="136">
        <v>9.0100000000000006E-3</v>
      </c>
      <c r="U13" s="136">
        <v>8.9630000000000005E-3</v>
      </c>
      <c r="V13" s="136">
        <v>6.4880000000000007E-3</v>
      </c>
    </row>
    <row r="14" spans="1:22" ht="15" x14ac:dyDescent="0.2">
      <c r="A14" s="25" t="s">
        <v>122</v>
      </c>
      <c r="B14" s="19"/>
      <c r="C14" s="19"/>
      <c r="D14" s="19"/>
      <c r="E14" s="14"/>
      <c r="F14" s="19">
        <v>2178.9999600000001</v>
      </c>
      <c r="G14" s="19">
        <v>2244.999992</v>
      </c>
      <c r="H14" s="19">
        <v>2167.999992</v>
      </c>
      <c r="I14" s="19">
        <v>2175.000141</v>
      </c>
      <c r="J14" s="19">
        <v>1655.999018</v>
      </c>
      <c r="K14" s="86">
        <v>1679</v>
      </c>
      <c r="L14" s="53">
        <v>848</v>
      </c>
      <c r="M14" s="53">
        <v>831</v>
      </c>
      <c r="N14" s="53">
        <v>126</v>
      </c>
      <c r="O14" s="53">
        <v>309</v>
      </c>
      <c r="P14" s="53">
        <v>285</v>
      </c>
      <c r="Q14" s="53">
        <v>310</v>
      </c>
      <c r="R14" s="53">
        <v>274</v>
      </c>
      <c r="S14" s="53">
        <v>375</v>
      </c>
      <c r="T14" s="53">
        <v>649</v>
      </c>
      <c r="U14" s="53">
        <v>863</v>
      </c>
      <c r="V14" s="53">
        <v>167</v>
      </c>
    </row>
    <row r="15" spans="1:22" x14ac:dyDescent="0.2">
      <c r="A15" s="28"/>
      <c r="B15" s="14"/>
      <c r="C15" s="14"/>
      <c r="D15" s="14"/>
      <c r="E15" s="14"/>
      <c r="F15" s="14"/>
      <c r="G15" s="14"/>
      <c r="H15" s="14"/>
      <c r="I15" s="14"/>
      <c r="J15" s="14"/>
      <c r="K15" s="80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</row>
    <row r="16" spans="1:22" x14ac:dyDescent="0.2">
      <c r="A16" s="1"/>
      <c r="B16" s="14"/>
      <c r="C16" s="14"/>
      <c r="D16" s="14"/>
      <c r="E16" s="14"/>
      <c r="F16" s="14"/>
      <c r="G16" s="14"/>
      <c r="H16" s="14"/>
      <c r="I16" s="14"/>
      <c r="J16" s="14"/>
      <c r="K16" s="80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</row>
    <row r="17" spans="1:22" ht="15" x14ac:dyDescent="0.2">
      <c r="A17" s="58" t="s">
        <v>187</v>
      </c>
      <c r="B17" s="14"/>
      <c r="C17" s="14"/>
      <c r="D17" s="14"/>
      <c r="E17" s="14"/>
      <c r="F17" s="14"/>
      <c r="G17" s="14"/>
      <c r="H17" s="14"/>
      <c r="I17" s="14"/>
      <c r="J17" s="14"/>
      <c r="K17" s="80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x14ac:dyDescent="0.2">
      <c r="A18" s="1"/>
      <c r="B18" s="14"/>
      <c r="C18" s="14"/>
      <c r="D18" s="14"/>
      <c r="E18" s="14"/>
      <c r="F18" s="14"/>
      <c r="G18" s="14"/>
      <c r="H18" s="14"/>
      <c r="I18" s="14"/>
      <c r="J18" s="14"/>
      <c r="K18" s="80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</row>
    <row r="19" spans="1:22" x14ac:dyDescent="0.2">
      <c r="A19" s="43" t="s">
        <v>190</v>
      </c>
      <c r="B19" s="14"/>
      <c r="C19" s="14"/>
      <c r="D19" s="14"/>
      <c r="E19" s="14"/>
      <c r="F19" s="14"/>
      <c r="G19" s="14"/>
      <c r="H19" s="14"/>
      <c r="I19" s="14"/>
      <c r="J19" s="14"/>
      <c r="K19" s="80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2" x14ac:dyDescent="0.2">
      <c r="A20" s="57"/>
      <c r="B20" s="14"/>
      <c r="C20" s="14"/>
      <c r="D20" s="14"/>
      <c r="E20" s="14"/>
      <c r="F20" s="14"/>
      <c r="G20" s="14"/>
      <c r="H20" s="14"/>
      <c r="I20" s="14"/>
      <c r="J20" s="14"/>
      <c r="K20" s="80"/>
      <c r="L20" s="8"/>
      <c r="M20" s="8"/>
    </row>
    <row r="21" spans="1:22" x14ac:dyDescent="0.2">
      <c r="A21" s="43" t="s">
        <v>188</v>
      </c>
      <c r="B21" s="14"/>
      <c r="C21" s="14"/>
      <c r="D21" s="14"/>
      <c r="E21" s="14"/>
      <c r="F21" s="14"/>
      <c r="G21" s="14"/>
      <c r="H21" s="14"/>
      <c r="I21" s="14"/>
      <c r="J21" s="14"/>
      <c r="K21" s="137">
        <v>0.60233700000000001</v>
      </c>
      <c r="L21" s="136">
        <v>0.56607399999999997</v>
      </c>
      <c r="M21" s="136">
        <v>0.63478000000000001</v>
      </c>
      <c r="N21" s="136">
        <v>0.57272699999999999</v>
      </c>
      <c r="O21" s="136">
        <v>0.637262</v>
      </c>
      <c r="P21" s="136">
        <v>0.62137600000000004</v>
      </c>
      <c r="Q21" s="136">
        <v>0.66379099999999991</v>
      </c>
      <c r="R21" s="136">
        <v>0.59480299999999997</v>
      </c>
      <c r="S21" s="136">
        <v>0.53185199999999999</v>
      </c>
      <c r="T21" s="136">
        <v>0.63473500000000005</v>
      </c>
      <c r="U21" s="136">
        <v>0.59612799999999999</v>
      </c>
      <c r="V21" s="136">
        <v>0.52566999999999997</v>
      </c>
    </row>
    <row r="22" spans="1:22" x14ac:dyDescent="0.2">
      <c r="A22" s="43" t="s">
        <v>189</v>
      </c>
      <c r="B22" s="14"/>
      <c r="C22" s="14"/>
      <c r="D22" s="14"/>
      <c r="E22" s="14"/>
      <c r="F22" s="14"/>
      <c r="G22" s="14"/>
      <c r="H22" s="14"/>
      <c r="I22" s="14"/>
      <c r="J22" s="14"/>
      <c r="K22" s="137">
        <v>0.36559199999999997</v>
      </c>
      <c r="L22" s="136">
        <v>0.40784500000000001</v>
      </c>
      <c r="M22" s="136">
        <v>0.32778799999999997</v>
      </c>
      <c r="N22" s="136">
        <v>0.33372100000000005</v>
      </c>
      <c r="O22" s="136">
        <v>0.34703099999999998</v>
      </c>
      <c r="P22" s="136">
        <v>0.35685800000000001</v>
      </c>
      <c r="Q22" s="136">
        <v>0.31157599999999996</v>
      </c>
      <c r="R22" s="136">
        <v>0.39826500000000004</v>
      </c>
      <c r="S22" s="136">
        <v>0.41689900000000002</v>
      </c>
      <c r="T22" s="136">
        <v>0.33624699999999996</v>
      </c>
      <c r="U22" s="136">
        <v>0.371087</v>
      </c>
      <c r="V22" s="136">
        <v>0.43563099999999999</v>
      </c>
    </row>
    <row r="23" spans="1:22" x14ac:dyDescent="0.2">
      <c r="A23" s="43" t="s">
        <v>171</v>
      </c>
      <c r="B23" s="14"/>
      <c r="C23" s="14"/>
      <c r="D23" s="14"/>
      <c r="E23" s="14"/>
      <c r="F23" s="14"/>
      <c r="G23" s="14"/>
      <c r="H23" s="14"/>
      <c r="I23" s="14"/>
      <c r="J23" s="14"/>
      <c r="K23" s="137">
        <v>2.6819000000000003E-2</v>
      </c>
      <c r="L23" s="136">
        <v>2.0226000000000001E-2</v>
      </c>
      <c r="M23" s="136">
        <v>3.2717999999999997E-2</v>
      </c>
      <c r="N23" s="136">
        <v>8.5054999999999992E-2</v>
      </c>
      <c r="O23" s="136">
        <v>1.5706999999999999E-2</v>
      </c>
      <c r="P23" s="136">
        <v>1.0933999999999999E-2</v>
      </c>
      <c r="Q23" s="136">
        <v>2.4632999999999999E-2</v>
      </c>
      <c r="R23" s="136">
        <v>6.9320000000000007E-3</v>
      </c>
      <c r="S23" s="136">
        <v>3.9511999999999999E-2</v>
      </c>
      <c r="T23" s="136">
        <v>1.9345000000000001E-2</v>
      </c>
      <c r="U23" s="136">
        <v>3.092E-2</v>
      </c>
      <c r="V23" s="136">
        <v>3.2007000000000001E-2</v>
      </c>
    </row>
    <row r="24" spans="1:22" x14ac:dyDescent="0.2">
      <c r="A24" s="43" t="s">
        <v>2</v>
      </c>
      <c r="B24" s="14"/>
      <c r="C24" s="14"/>
      <c r="D24" s="14"/>
      <c r="E24" s="14"/>
      <c r="F24" s="14"/>
      <c r="G24" s="14"/>
      <c r="H24" s="14"/>
      <c r="I24" s="14"/>
      <c r="J24" s="14"/>
      <c r="K24" s="137">
        <v>5.2519999999999997E-3</v>
      </c>
      <c r="L24" s="136">
        <v>5.8540000000000007E-3</v>
      </c>
      <c r="M24" s="136">
        <v>4.7139999999999994E-3</v>
      </c>
      <c r="N24" s="136">
        <v>8.4969999999999993E-3</v>
      </c>
      <c r="O24" s="136">
        <v>0</v>
      </c>
      <c r="P24" s="136">
        <v>1.0831E-2</v>
      </c>
      <c r="Q24" s="136">
        <v>0</v>
      </c>
      <c r="R24" s="136">
        <v>0</v>
      </c>
      <c r="S24" s="136">
        <v>1.1736999999999999E-2</v>
      </c>
      <c r="T24" s="136">
        <v>9.672E-3</v>
      </c>
      <c r="U24" s="136">
        <v>1.8649999999999999E-3</v>
      </c>
      <c r="V24" s="136">
        <v>6.692E-3</v>
      </c>
    </row>
    <row r="25" spans="1:22" ht="15" x14ac:dyDescent="0.2">
      <c r="A25" s="25" t="s">
        <v>122</v>
      </c>
      <c r="B25" s="14"/>
      <c r="C25" s="14"/>
      <c r="D25" s="14"/>
      <c r="E25" s="14"/>
      <c r="F25" s="14"/>
      <c r="G25" s="14"/>
      <c r="H25" s="14"/>
      <c r="I25" s="14"/>
      <c r="J25" s="14"/>
      <c r="K25" s="89">
        <v>1364</v>
      </c>
      <c r="L25" s="71">
        <v>644</v>
      </c>
      <c r="M25" s="71">
        <v>720</v>
      </c>
      <c r="N25" s="120">
        <v>119</v>
      </c>
      <c r="O25" s="71">
        <v>273</v>
      </c>
      <c r="P25" s="71">
        <v>219</v>
      </c>
      <c r="Q25" s="71">
        <v>228</v>
      </c>
      <c r="R25" s="71">
        <v>202</v>
      </c>
      <c r="S25" s="71">
        <v>322</v>
      </c>
      <c r="T25" s="71">
        <v>497</v>
      </c>
      <c r="U25" s="71">
        <v>714</v>
      </c>
      <c r="V25" s="71">
        <v>152</v>
      </c>
    </row>
    <row r="26" spans="1:22" x14ac:dyDescent="0.2">
      <c r="A26" s="57"/>
      <c r="B26" s="14"/>
      <c r="C26" s="14"/>
      <c r="D26" s="14"/>
      <c r="E26" s="14"/>
      <c r="F26" s="14"/>
      <c r="G26" s="14"/>
      <c r="H26" s="14"/>
      <c r="I26" s="14"/>
      <c r="J26" s="14"/>
      <c r="K26" s="80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22" x14ac:dyDescent="0.2">
      <c r="A27" s="57"/>
      <c r="B27" s="14"/>
      <c r="C27" s="14"/>
      <c r="D27" s="14"/>
      <c r="E27" s="14"/>
      <c r="F27" s="14"/>
      <c r="G27" s="14"/>
      <c r="H27" s="14"/>
      <c r="I27" s="14"/>
      <c r="J27" s="14"/>
      <c r="K27" s="80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</row>
    <row r="28" spans="1:22" x14ac:dyDescent="0.2">
      <c r="A28" s="29" t="s">
        <v>191</v>
      </c>
      <c r="B28" s="14"/>
      <c r="C28" s="14"/>
      <c r="D28" s="14"/>
      <c r="E28" s="14"/>
      <c r="F28" s="14"/>
      <c r="G28" s="14"/>
      <c r="H28" s="14"/>
      <c r="I28" s="14"/>
      <c r="J28" s="14"/>
      <c r="K28" s="80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</row>
    <row r="29" spans="1:22" x14ac:dyDescent="0.2">
      <c r="A29" s="57" t="s">
        <v>192</v>
      </c>
      <c r="B29" s="14"/>
      <c r="C29" s="14"/>
      <c r="D29" s="14"/>
      <c r="E29" s="14"/>
      <c r="F29" s="14"/>
      <c r="G29" s="14"/>
      <c r="H29" s="14"/>
      <c r="I29" s="14"/>
      <c r="J29" s="14"/>
      <c r="K29" s="80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</row>
    <row r="30" spans="1:22" x14ac:dyDescent="0.2">
      <c r="A30" s="57"/>
      <c r="B30" s="14"/>
      <c r="C30" s="14"/>
      <c r="D30" s="14"/>
      <c r="E30" s="14"/>
      <c r="F30" s="14"/>
      <c r="G30" s="14"/>
      <c r="H30" s="14"/>
      <c r="I30" s="14"/>
      <c r="J30" s="14"/>
      <c r="K30" s="80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</row>
    <row r="31" spans="1:22" x14ac:dyDescent="0.2">
      <c r="A31" s="43" t="s">
        <v>190</v>
      </c>
      <c r="B31" s="14"/>
      <c r="C31" s="14"/>
      <c r="D31" s="14"/>
      <c r="E31" s="14"/>
      <c r="F31" s="14"/>
      <c r="G31" s="14"/>
      <c r="H31" s="14"/>
      <c r="I31" s="14"/>
      <c r="J31" s="14"/>
      <c r="K31" s="80"/>
    </row>
    <row r="32" spans="1:22" x14ac:dyDescent="0.2">
      <c r="A32" s="43"/>
      <c r="B32" s="14"/>
      <c r="C32" s="14"/>
      <c r="D32" s="14"/>
      <c r="E32" s="14"/>
      <c r="F32" s="14"/>
      <c r="G32" s="14"/>
      <c r="H32" s="14"/>
      <c r="I32" s="14"/>
      <c r="J32" s="14"/>
      <c r="K32" s="80"/>
    </row>
    <row r="33" spans="1:22" x14ac:dyDescent="0.2">
      <c r="A33" s="14" t="s">
        <v>193</v>
      </c>
      <c r="C33" s="14"/>
      <c r="D33" s="14"/>
      <c r="E33" s="14"/>
      <c r="F33" s="14"/>
      <c r="G33" s="14"/>
      <c r="H33" s="14"/>
      <c r="I33" s="14"/>
      <c r="J33" s="14"/>
      <c r="K33" s="137">
        <v>0.19244800000000001</v>
      </c>
      <c r="L33" s="136">
        <v>0.190973</v>
      </c>
      <c r="M33" s="136">
        <v>0.19376699999999999</v>
      </c>
      <c r="N33" s="136">
        <v>0.10020200000000001</v>
      </c>
      <c r="O33" s="136">
        <v>0.17471699999999998</v>
      </c>
      <c r="P33" s="136">
        <v>0.190105</v>
      </c>
      <c r="Q33" s="136">
        <v>0.207067</v>
      </c>
      <c r="R33" s="136">
        <v>0.22136500000000001</v>
      </c>
      <c r="S33" s="136">
        <v>0.21481600000000001</v>
      </c>
      <c r="T33" s="136">
        <v>0.17999199999999999</v>
      </c>
      <c r="U33" s="136">
        <v>0.19405700000000001</v>
      </c>
      <c r="V33" s="136">
        <v>0.22556499999999999</v>
      </c>
    </row>
    <row r="34" spans="1:22" x14ac:dyDescent="0.2">
      <c r="A34" s="14" t="s">
        <v>194</v>
      </c>
      <c r="C34" s="14"/>
      <c r="D34" s="14"/>
      <c r="E34" s="14"/>
      <c r="F34" s="14"/>
      <c r="G34" s="14"/>
      <c r="H34" s="14"/>
      <c r="I34" s="14"/>
      <c r="J34" s="14"/>
      <c r="K34" s="137">
        <v>0.32638699999999998</v>
      </c>
      <c r="L34" s="136">
        <v>0.35027799999999998</v>
      </c>
      <c r="M34" s="136">
        <v>0.30501299999999998</v>
      </c>
      <c r="N34" s="136">
        <v>0.38304199999999999</v>
      </c>
      <c r="O34" s="136">
        <v>0.39628999999999998</v>
      </c>
      <c r="P34" s="136">
        <v>0.36081200000000002</v>
      </c>
      <c r="Q34" s="136">
        <v>0.36869799999999997</v>
      </c>
      <c r="R34" s="136">
        <v>0.31223099999999998</v>
      </c>
      <c r="S34" s="136">
        <v>0.20141400000000001</v>
      </c>
      <c r="T34" s="136">
        <v>0.33373600000000003</v>
      </c>
      <c r="U34" s="136">
        <v>0.32492899999999997</v>
      </c>
      <c r="V34" s="136">
        <v>0.309228</v>
      </c>
    </row>
    <row r="35" spans="1:22" x14ac:dyDescent="0.2">
      <c r="A35" s="14" t="s">
        <v>195</v>
      </c>
      <c r="C35" s="14"/>
      <c r="D35" s="14"/>
      <c r="E35" s="14"/>
      <c r="F35" s="14"/>
      <c r="G35" s="14"/>
      <c r="H35" s="14"/>
      <c r="I35" s="14"/>
      <c r="J35" s="14"/>
      <c r="K35" s="137">
        <v>0.196099</v>
      </c>
      <c r="L35" s="136">
        <v>0.21973099999999998</v>
      </c>
      <c r="M35" s="136">
        <v>0.174957</v>
      </c>
      <c r="N35" s="136">
        <v>0.33199599999999996</v>
      </c>
      <c r="O35" s="136">
        <v>0.24257600000000001</v>
      </c>
      <c r="P35" s="136">
        <v>0.25426599999999999</v>
      </c>
      <c r="Q35" s="136">
        <v>0.19206700000000002</v>
      </c>
      <c r="R35" s="136">
        <v>0.14746200000000001</v>
      </c>
      <c r="S35" s="136">
        <v>9.9984000000000003E-2</v>
      </c>
      <c r="T35" s="136">
        <v>0.18145900000000001</v>
      </c>
      <c r="U35" s="136">
        <v>0.20815600000000001</v>
      </c>
      <c r="V35" s="136">
        <v>0.18740100000000001</v>
      </c>
    </row>
    <row r="36" spans="1:22" x14ac:dyDescent="0.2">
      <c r="A36" s="14" t="s">
        <v>196</v>
      </c>
      <c r="C36" s="14"/>
      <c r="D36" s="14"/>
      <c r="E36" s="14"/>
      <c r="F36" s="14"/>
      <c r="G36" s="14"/>
      <c r="H36" s="14"/>
      <c r="I36" s="14"/>
      <c r="J36" s="14"/>
      <c r="K36" s="137">
        <v>3.5758999999999999E-2</v>
      </c>
      <c r="L36" s="136">
        <v>4.718E-2</v>
      </c>
      <c r="M36" s="136">
        <v>2.5541000000000001E-2</v>
      </c>
      <c r="N36" s="136">
        <v>3.1380999999999999E-2</v>
      </c>
      <c r="O36" s="136">
        <v>6.0176E-2</v>
      </c>
      <c r="P36" s="136">
        <v>5.1658000000000003E-2</v>
      </c>
      <c r="Q36" s="136">
        <v>3.449E-2</v>
      </c>
      <c r="R36" s="136">
        <v>2.7274E-2</v>
      </c>
      <c r="S36" s="136">
        <v>1.2036E-2</v>
      </c>
      <c r="T36" s="136">
        <v>5.4720999999999999E-2</v>
      </c>
      <c r="U36" s="136">
        <v>2.8702000000000002E-2</v>
      </c>
      <c r="V36" s="136">
        <v>6.9310000000000005E-3</v>
      </c>
    </row>
    <row r="37" spans="1:22" x14ac:dyDescent="0.2">
      <c r="A37" s="14" t="s">
        <v>197</v>
      </c>
      <c r="C37" s="14"/>
      <c r="D37" s="14"/>
      <c r="E37" s="14"/>
      <c r="F37" s="14"/>
      <c r="G37" s="14"/>
      <c r="H37" s="14"/>
      <c r="I37" s="14"/>
      <c r="J37" s="14"/>
      <c r="K37" s="137">
        <v>1.6198999999999998E-2</v>
      </c>
      <c r="L37" s="136">
        <v>1.1153999999999999E-2</v>
      </c>
      <c r="M37" s="136">
        <v>2.0712000000000001E-2</v>
      </c>
      <c r="N37" s="136">
        <v>2.6181999999999997E-2</v>
      </c>
      <c r="O37" s="136">
        <v>1.7906999999999999E-2</v>
      </c>
      <c r="P37" s="136">
        <v>1.6896000000000001E-2</v>
      </c>
      <c r="Q37" s="136">
        <v>2.8346E-2</v>
      </c>
      <c r="R37" s="136">
        <v>9.3159999999999996E-3</v>
      </c>
      <c r="S37" s="136">
        <v>6.2819999999999994E-3</v>
      </c>
      <c r="T37" s="136">
        <v>2.4777E-2</v>
      </c>
      <c r="U37" s="136">
        <v>1.1358999999999999E-2</v>
      </c>
      <c r="V37" s="136">
        <v>1.0874999999999999E-2</v>
      </c>
    </row>
    <row r="38" spans="1:22" x14ac:dyDescent="0.2">
      <c r="A38" s="14" t="s">
        <v>198</v>
      </c>
      <c r="C38" s="14"/>
      <c r="D38" s="14"/>
      <c r="E38" s="14"/>
      <c r="F38" s="14"/>
      <c r="G38" s="14"/>
      <c r="H38" s="14"/>
      <c r="I38" s="14"/>
      <c r="J38" s="14"/>
      <c r="K38" s="137">
        <v>9.3390000000000001E-3</v>
      </c>
      <c r="L38" s="136">
        <v>1.0228999999999999E-2</v>
      </c>
      <c r="M38" s="136">
        <v>8.5430000000000002E-3</v>
      </c>
      <c r="N38" s="136">
        <v>1.7739999999999999E-2</v>
      </c>
      <c r="O38" s="136">
        <v>1.3338000000000001E-2</v>
      </c>
      <c r="P38" s="136">
        <v>9.9819999999999996E-3</v>
      </c>
      <c r="Q38" s="136">
        <v>8.1860000000000006E-3</v>
      </c>
      <c r="R38" s="136">
        <v>4.5529999999999998E-3</v>
      </c>
      <c r="S38" s="136">
        <v>6.208E-3</v>
      </c>
      <c r="T38" s="136">
        <v>1.0119E-2</v>
      </c>
      <c r="U38" s="136">
        <v>1.0789E-2</v>
      </c>
      <c r="V38" s="136">
        <v>0</v>
      </c>
    </row>
    <row r="39" spans="1:22" x14ac:dyDescent="0.2">
      <c r="A39" s="14" t="s">
        <v>171</v>
      </c>
      <c r="C39" s="14"/>
      <c r="D39" s="14"/>
      <c r="E39" s="14"/>
      <c r="F39" s="14"/>
      <c r="G39" s="14"/>
      <c r="H39" s="14"/>
      <c r="I39" s="14"/>
      <c r="J39" s="14"/>
      <c r="K39" s="137">
        <v>0.212953</v>
      </c>
      <c r="L39" s="136">
        <v>0.16143399999999999</v>
      </c>
      <c r="M39" s="136">
        <v>0.259046</v>
      </c>
      <c r="N39" s="136">
        <v>0.10015800000000001</v>
      </c>
      <c r="O39" s="136">
        <v>9.4994999999999996E-2</v>
      </c>
      <c r="P39" s="136">
        <v>0.111554</v>
      </c>
      <c r="Q39" s="136">
        <v>0.15426000000000001</v>
      </c>
      <c r="R39" s="136">
        <v>0.26387699999999997</v>
      </c>
      <c r="S39" s="136">
        <v>0.43371099999999996</v>
      </c>
      <c r="T39" s="136">
        <v>0.20677199999999998</v>
      </c>
      <c r="U39" s="136">
        <v>0.20880199999999999</v>
      </c>
      <c r="V39" s="136">
        <v>0.252579</v>
      </c>
    </row>
    <row r="40" spans="1:22" x14ac:dyDescent="0.2">
      <c r="A40" s="43" t="s">
        <v>2</v>
      </c>
      <c r="B40" s="14"/>
      <c r="C40" s="14"/>
      <c r="D40" s="14"/>
      <c r="E40" s="14"/>
      <c r="F40" s="14"/>
      <c r="G40" s="14"/>
      <c r="H40" s="14"/>
      <c r="I40" s="14"/>
      <c r="J40" s="14"/>
      <c r="K40" s="137">
        <v>1.0814999999999998E-2</v>
      </c>
      <c r="L40" s="136">
        <v>9.0209999999999995E-3</v>
      </c>
      <c r="M40" s="136">
        <v>1.2421E-2</v>
      </c>
      <c r="N40" s="136">
        <v>9.297999999999999E-3</v>
      </c>
      <c r="O40" s="136">
        <v>0</v>
      </c>
      <c r="P40" s="136">
        <v>4.7279999999999996E-3</v>
      </c>
      <c r="Q40" s="136">
        <v>6.8859999999999998E-3</v>
      </c>
      <c r="R40" s="136">
        <v>1.3922E-2</v>
      </c>
      <c r="S40" s="136">
        <v>2.5548999999999999E-2</v>
      </c>
      <c r="T40" s="136">
        <v>8.4250000000000002E-3</v>
      </c>
      <c r="U40" s="136">
        <v>1.3206000000000001E-2</v>
      </c>
      <c r="V40" s="136">
        <v>7.4209999999999996E-3</v>
      </c>
    </row>
    <row r="41" spans="1:22" ht="15" x14ac:dyDescent="0.2">
      <c r="A41" s="25" t="s">
        <v>122</v>
      </c>
      <c r="B41" s="14"/>
      <c r="C41" s="14"/>
      <c r="D41" s="14"/>
      <c r="E41" s="14"/>
      <c r="F41" s="14"/>
      <c r="G41" s="14"/>
      <c r="H41" s="14"/>
      <c r="I41" s="14"/>
      <c r="J41" s="14"/>
      <c r="K41" s="86">
        <v>1364</v>
      </c>
      <c r="L41" s="71">
        <v>644</v>
      </c>
      <c r="M41" s="71">
        <v>720</v>
      </c>
      <c r="N41" s="71">
        <v>119</v>
      </c>
      <c r="O41" s="71">
        <v>273</v>
      </c>
      <c r="P41" s="71">
        <v>219</v>
      </c>
      <c r="Q41" s="71">
        <v>228</v>
      </c>
      <c r="R41" s="71">
        <v>202</v>
      </c>
      <c r="S41" s="71">
        <v>322</v>
      </c>
      <c r="T41" s="71">
        <v>497</v>
      </c>
      <c r="U41" s="71">
        <v>714</v>
      </c>
      <c r="V41" s="71">
        <v>152</v>
      </c>
    </row>
    <row r="42" spans="1:22" x14ac:dyDescent="0.2">
      <c r="A42" s="57"/>
      <c r="B42" s="14"/>
      <c r="C42" s="14"/>
      <c r="D42" s="14"/>
      <c r="E42" s="14"/>
      <c r="F42" s="14"/>
      <c r="G42" s="14"/>
      <c r="H42" s="14"/>
      <c r="I42" s="14"/>
      <c r="J42" s="14"/>
      <c r="K42" s="80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</row>
    <row r="43" spans="1:22" x14ac:dyDescent="0.2">
      <c r="A43" s="57"/>
      <c r="B43" s="14"/>
      <c r="C43" s="14"/>
      <c r="D43" s="14"/>
      <c r="E43" s="14"/>
      <c r="F43" s="14"/>
      <c r="G43" s="14"/>
      <c r="H43" s="14"/>
      <c r="I43" s="14"/>
      <c r="J43" s="14"/>
      <c r="K43" s="80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</row>
    <row r="44" spans="1:22" x14ac:dyDescent="0.2">
      <c r="A44" s="29" t="s">
        <v>199</v>
      </c>
      <c r="B44" s="14"/>
      <c r="C44" s="14"/>
      <c r="D44" s="14"/>
      <c r="E44" s="14"/>
      <c r="F44" s="14"/>
      <c r="G44" s="14"/>
      <c r="H44" s="14"/>
      <c r="I44" s="14"/>
      <c r="J44" s="14"/>
      <c r="K44" s="80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</row>
    <row r="45" spans="1:22" x14ac:dyDescent="0.2">
      <c r="A45" s="29"/>
      <c r="B45" s="14"/>
      <c r="C45" s="14"/>
      <c r="D45" s="14"/>
      <c r="E45" s="14"/>
      <c r="F45" s="14"/>
      <c r="G45" s="14"/>
      <c r="H45" s="14"/>
      <c r="I45" s="14"/>
      <c r="J45" s="14"/>
      <c r="K45" s="80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</row>
    <row r="46" spans="1:22" x14ac:dyDescent="0.2">
      <c r="A46" s="43" t="s">
        <v>190</v>
      </c>
      <c r="B46" s="14"/>
      <c r="C46" s="14"/>
      <c r="D46" s="14"/>
      <c r="E46" s="14"/>
      <c r="F46" s="14"/>
      <c r="G46" s="14"/>
      <c r="H46" s="14"/>
      <c r="I46" s="14"/>
      <c r="J46" s="14"/>
      <c r="K46" s="80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</row>
    <row r="47" spans="1:22" x14ac:dyDescent="0.2">
      <c r="A47" s="57"/>
      <c r="B47" s="14"/>
      <c r="C47" s="14"/>
      <c r="D47" s="14"/>
      <c r="E47" s="14"/>
      <c r="F47" s="14"/>
      <c r="G47" s="14"/>
      <c r="H47" s="14"/>
      <c r="I47" s="14"/>
      <c r="J47" s="14"/>
      <c r="K47" s="80"/>
    </row>
    <row r="48" spans="1:22" x14ac:dyDescent="0.2">
      <c r="A48" s="14" t="s">
        <v>200</v>
      </c>
      <c r="C48" s="14"/>
      <c r="D48" s="14"/>
      <c r="E48" s="14"/>
      <c r="F48" s="14"/>
      <c r="G48" s="14"/>
      <c r="H48" s="14"/>
      <c r="I48" s="14"/>
      <c r="J48" s="14"/>
      <c r="K48" s="137">
        <v>0.67203100000000004</v>
      </c>
      <c r="L48" s="136">
        <v>0.64832099999999993</v>
      </c>
      <c r="M48" s="136">
        <v>0.69324299999999994</v>
      </c>
      <c r="N48" s="136">
        <v>0.50908100000000001</v>
      </c>
      <c r="O48" s="136">
        <v>0.58030099999999996</v>
      </c>
      <c r="P48" s="136">
        <v>0.660188</v>
      </c>
      <c r="Q48" s="136">
        <v>0.68355900000000003</v>
      </c>
      <c r="R48" s="136">
        <v>0.76263000000000003</v>
      </c>
      <c r="S48" s="136">
        <v>0.75345299999999993</v>
      </c>
      <c r="T48" s="136">
        <v>0.62283100000000002</v>
      </c>
      <c r="U48" s="136">
        <v>0.70059700000000003</v>
      </c>
      <c r="V48" s="136">
        <v>0.69879599999999997</v>
      </c>
    </row>
    <row r="49" spans="1:22" x14ac:dyDescent="0.2">
      <c r="A49" s="14" t="s">
        <v>201</v>
      </c>
      <c r="C49" s="14"/>
      <c r="D49" s="14"/>
      <c r="E49" s="14"/>
      <c r="F49" s="14"/>
      <c r="G49" s="14"/>
      <c r="H49" s="14"/>
      <c r="I49" s="14"/>
      <c r="J49" s="14"/>
      <c r="K49" s="137">
        <v>0.136466</v>
      </c>
      <c r="L49" s="136">
        <v>0.13505500000000001</v>
      </c>
      <c r="M49" s="136">
        <v>0.13772799999999999</v>
      </c>
      <c r="N49" s="136">
        <v>0.15825400000000001</v>
      </c>
      <c r="O49" s="136">
        <v>0.17410499999999998</v>
      </c>
      <c r="P49" s="136">
        <v>0.139264</v>
      </c>
      <c r="Q49" s="136">
        <v>0.147893</v>
      </c>
      <c r="R49" s="136">
        <v>0.12926099999999999</v>
      </c>
      <c r="S49" s="136">
        <v>9.0908000000000003E-2</v>
      </c>
      <c r="T49" s="136">
        <v>0.16584099999999999</v>
      </c>
      <c r="U49" s="136">
        <v>0.12210000000000001</v>
      </c>
      <c r="V49" s="136">
        <v>0.10788500000000001</v>
      </c>
    </row>
    <row r="50" spans="1:22" x14ac:dyDescent="0.2">
      <c r="A50" s="14" t="s">
        <v>202</v>
      </c>
      <c r="C50" s="14"/>
      <c r="D50" s="14"/>
      <c r="E50" s="14"/>
      <c r="F50" s="14"/>
      <c r="G50" s="14"/>
      <c r="H50" s="14"/>
      <c r="I50" s="14"/>
      <c r="J50" s="14"/>
      <c r="K50" s="137">
        <v>0.11805400000000001</v>
      </c>
      <c r="L50" s="136">
        <v>0.13764300000000002</v>
      </c>
      <c r="M50" s="136">
        <v>0.10052899999999999</v>
      </c>
      <c r="N50" s="136">
        <v>0.223221</v>
      </c>
      <c r="O50" s="136">
        <v>0.15910199999999999</v>
      </c>
      <c r="P50" s="136">
        <v>0.14812500000000001</v>
      </c>
      <c r="Q50" s="136">
        <v>9.7205E-2</v>
      </c>
      <c r="R50" s="136">
        <v>7.7702999999999994E-2</v>
      </c>
      <c r="S50" s="136">
        <v>6.3794000000000003E-2</v>
      </c>
      <c r="T50" s="136">
        <v>0.127857</v>
      </c>
      <c r="U50" s="136">
        <v>0.115465</v>
      </c>
      <c r="V50" s="136">
        <v>9.8184000000000007E-2</v>
      </c>
    </row>
    <row r="51" spans="1:22" x14ac:dyDescent="0.2">
      <c r="A51" s="14" t="s">
        <v>203</v>
      </c>
      <c r="C51" s="14"/>
      <c r="D51" s="14"/>
      <c r="E51" s="14"/>
      <c r="F51" s="14"/>
      <c r="G51" s="14"/>
      <c r="H51" s="14"/>
      <c r="I51" s="14"/>
      <c r="J51" s="14"/>
      <c r="K51" s="137">
        <v>2.3633000000000001E-2</v>
      </c>
      <c r="L51" s="136">
        <v>1.8745000000000001E-2</v>
      </c>
      <c r="M51" s="136">
        <v>2.8006000000000003E-2</v>
      </c>
      <c r="N51" s="136">
        <v>7.370199999999999E-2</v>
      </c>
      <c r="O51" s="136">
        <v>4.5491000000000004E-2</v>
      </c>
      <c r="P51" s="136">
        <v>1.5100000000000001E-2</v>
      </c>
      <c r="Q51" s="136">
        <v>1.8262E-2</v>
      </c>
      <c r="R51" s="136">
        <v>7.5160000000000001E-3</v>
      </c>
      <c r="S51" s="136">
        <v>6.2119999999999996E-3</v>
      </c>
      <c r="T51" s="136">
        <v>2.3934999999999998E-2</v>
      </c>
      <c r="U51" s="136">
        <v>2.3275000000000001E-2</v>
      </c>
      <c r="V51" s="136">
        <v>2.4323999999999998E-2</v>
      </c>
    </row>
    <row r="52" spans="1:22" x14ac:dyDescent="0.2">
      <c r="A52" s="14" t="s">
        <v>204</v>
      </c>
      <c r="C52" s="14"/>
      <c r="D52" s="14"/>
      <c r="E52" s="14"/>
      <c r="F52" s="14"/>
      <c r="G52" s="14"/>
      <c r="H52" s="14"/>
      <c r="I52" s="14"/>
      <c r="J52" s="14"/>
      <c r="K52" s="137">
        <v>1.4311000000000001E-2</v>
      </c>
      <c r="L52" s="136">
        <v>1.9234000000000001E-2</v>
      </c>
      <c r="M52" s="136">
        <v>9.9070000000000009E-3</v>
      </c>
      <c r="N52" s="136">
        <v>1.0360000000000001E-2</v>
      </c>
      <c r="O52" s="136">
        <v>2.5503000000000001E-2</v>
      </c>
      <c r="P52" s="136">
        <v>2.5609000000000003E-2</v>
      </c>
      <c r="Q52" s="136">
        <v>2.1475000000000001E-2</v>
      </c>
      <c r="R52" s="136">
        <v>3.9569999999999996E-3</v>
      </c>
      <c r="S52" s="136">
        <v>0</v>
      </c>
      <c r="T52" s="136">
        <v>2.3715E-2</v>
      </c>
      <c r="U52" s="136">
        <v>8.9870000000000002E-3</v>
      </c>
      <c r="V52" s="136">
        <v>8.5609999999999992E-3</v>
      </c>
    </row>
    <row r="53" spans="1:22" x14ac:dyDescent="0.2">
      <c r="A53" s="14" t="s">
        <v>171</v>
      </c>
      <c r="C53" s="14"/>
      <c r="D53" s="14"/>
      <c r="E53" s="14"/>
      <c r="F53" s="14"/>
      <c r="G53" s="14"/>
      <c r="H53" s="14"/>
      <c r="I53" s="14"/>
      <c r="J53" s="14"/>
      <c r="K53" s="137">
        <v>2.6634999999999999E-2</v>
      </c>
      <c r="L53" s="136">
        <v>3.3665E-2</v>
      </c>
      <c r="M53" s="136">
        <v>2.0346000000000003E-2</v>
      </c>
      <c r="N53" s="136">
        <v>2.5381999999999998E-2</v>
      </c>
      <c r="O53" s="136">
        <v>1.5499000000000001E-2</v>
      </c>
      <c r="P53" s="136">
        <v>5.5079999999999999E-3</v>
      </c>
      <c r="Q53" s="136">
        <v>3.1605000000000001E-2</v>
      </c>
      <c r="R53" s="136">
        <v>1.4976E-2</v>
      </c>
      <c r="S53" s="136">
        <v>5.4748999999999999E-2</v>
      </c>
      <c r="T53" s="136">
        <v>2.5493999999999999E-2</v>
      </c>
      <c r="U53" s="136">
        <v>2.0594000000000001E-2</v>
      </c>
      <c r="V53" s="136">
        <v>5.8663999999999994E-2</v>
      </c>
    </row>
    <row r="54" spans="1:22" x14ac:dyDescent="0.2">
      <c r="A54" s="43" t="s">
        <v>2</v>
      </c>
      <c r="B54" s="14"/>
      <c r="C54" s="14"/>
      <c r="D54" s="14"/>
      <c r="E54" s="14"/>
      <c r="F54" s="14"/>
      <c r="G54" s="14"/>
      <c r="H54" s="14"/>
      <c r="I54" s="14"/>
      <c r="J54" s="14"/>
      <c r="K54" s="137">
        <v>8.8690000000000001E-3</v>
      </c>
      <c r="L54" s="136">
        <v>7.3369999999999998E-3</v>
      </c>
      <c r="M54" s="136">
        <v>1.0241E-2</v>
      </c>
      <c r="N54" s="136">
        <v>0</v>
      </c>
      <c r="O54" s="136">
        <v>0</v>
      </c>
      <c r="P54" s="136">
        <v>6.2060000000000006E-3</v>
      </c>
      <c r="Q54" s="136">
        <v>0</v>
      </c>
      <c r="R54" s="136">
        <v>3.9569999999999996E-3</v>
      </c>
      <c r="S54" s="136">
        <v>3.0884999999999999E-2</v>
      </c>
      <c r="T54" s="136">
        <v>1.0326E-2</v>
      </c>
      <c r="U54" s="136">
        <v>8.9820000000000004E-3</v>
      </c>
      <c r="V54" s="136">
        <v>3.5849999999999996E-3</v>
      </c>
    </row>
    <row r="55" spans="1:22" ht="15" x14ac:dyDescent="0.2">
      <c r="A55" s="25" t="s">
        <v>122</v>
      </c>
      <c r="B55" s="14"/>
      <c r="C55" s="14"/>
      <c r="D55" s="14"/>
      <c r="E55" s="14"/>
      <c r="F55" s="14"/>
      <c r="G55" s="14"/>
      <c r="H55" s="14"/>
      <c r="I55" s="14"/>
      <c r="J55" s="14"/>
      <c r="K55" s="86">
        <v>1364</v>
      </c>
      <c r="L55" s="71">
        <v>644</v>
      </c>
      <c r="M55" s="71">
        <v>720</v>
      </c>
      <c r="N55" s="71">
        <v>119</v>
      </c>
      <c r="O55" s="71">
        <v>273</v>
      </c>
      <c r="P55" s="71">
        <v>219</v>
      </c>
      <c r="Q55" s="71">
        <v>228</v>
      </c>
      <c r="R55" s="71">
        <v>202</v>
      </c>
      <c r="S55" s="71">
        <v>322</v>
      </c>
      <c r="T55" s="71">
        <v>497</v>
      </c>
      <c r="U55" s="71">
        <v>714</v>
      </c>
      <c r="V55" s="71">
        <v>152</v>
      </c>
    </row>
    <row r="56" spans="1:22" x14ac:dyDescent="0.2">
      <c r="A56" s="57"/>
      <c r="B56" s="14"/>
      <c r="C56" s="14"/>
      <c r="D56" s="14"/>
      <c r="E56" s="14"/>
      <c r="F56" s="14"/>
      <c r="G56" s="14"/>
      <c r="H56" s="14"/>
      <c r="I56" s="14"/>
      <c r="J56" s="14"/>
      <c r="K56" s="80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</row>
    <row r="57" spans="1:22" x14ac:dyDescent="0.2">
      <c r="A57" s="57"/>
      <c r="B57" s="14"/>
      <c r="C57" s="14"/>
      <c r="D57" s="14"/>
      <c r="E57" s="14"/>
      <c r="F57" s="14"/>
      <c r="G57" s="14"/>
      <c r="H57" s="14"/>
      <c r="I57" s="14"/>
      <c r="J57" s="14"/>
      <c r="K57" s="80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</row>
    <row r="58" spans="1:22" x14ac:dyDescent="0.2">
      <c r="A58" s="29" t="s">
        <v>290</v>
      </c>
      <c r="B58" s="14"/>
      <c r="C58" s="14"/>
      <c r="D58" s="14"/>
      <c r="E58" s="14"/>
      <c r="F58" s="14"/>
      <c r="G58" s="14"/>
      <c r="H58" s="14"/>
      <c r="I58" s="14"/>
      <c r="J58" s="14"/>
      <c r="K58" s="80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1:22" x14ac:dyDescent="0.2">
      <c r="A59" s="57" t="s">
        <v>291</v>
      </c>
      <c r="B59" s="14"/>
      <c r="C59" s="14"/>
      <c r="D59" s="14"/>
      <c r="E59" s="14"/>
      <c r="F59" s="14"/>
      <c r="G59" s="14"/>
      <c r="H59" s="14"/>
      <c r="I59" s="14"/>
      <c r="J59" s="14"/>
      <c r="K59" s="80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</row>
    <row r="60" spans="1:22" x14ac:dyDescent="0.2">
      <c r="A60" s="57"/>
      <c r="B60" s="14"/>
      <c r="C60" s="14"/>
      <c r="D60" s="14"/>
      <c r="E60" s="14"/>
      <c r="F60" s="14"/>
      <c r="G60" s="14"/>
      <c r="H60" s="14"/>
      <c r="I60" s="14"/>
      <c r="J60" s="14"/>
      <c r="K60" s="80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</row>
    <row r="61" spans="1:22" x14ac:dyDescent="0.2">
      <c r="A61" s="28" t="s">
        <v>22</v>
      </c>
      <c r="B61" s="14"/>
      <c r="C61" s="14"/>
      <c r="D61" s="14"/>
      <c r="E61" s="14"/>
      <c r="F61" s="14"/>
      <c r="G61" s="14"/>
      <c r="H61" s="14"/>
      <c r="I61" s="14"/>
      <c r="J61" s="14"/>
      <c r="K61" s="80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</row>
    <row r="62" spans="1:22" x14ac:dyDescent="0.2">
      <c r="A62" s="105"/>
      <c r="B62" s="14"/>
      <c r="C62" s="14"/>
      <c r="D62" s="14"/>
      <c r="E62" s="14"/>
      <c r="F62" s="14"/>
      <c r="G62" s="14"/>
      <c r="H62" s="14"/>
      <c r="I62" s="14"/>
      <c r="J62" s="14"/>
      <c r="K62" s="80"/>
    </row>
    <row r="63" spans="1:22" ht="15" x14ac:dyDescent="0.2">
      <c r="A63" s="24" t="s">
        <v>5</v>
      </c>
      <c r="B63" s="22"/>
      <c r="C63" s="22"/>
      <c r="D63" s="22"/>
      <c r="E63" s="22"/>
      <c r="F63" s="18"/>
      <c r="G63" s="18"/>
      <c r="H63" s="18"/>
      <c r="I63" s="18"/>
      <c r="J63" s="18">
        <v>0.77247900000000003</v>
      </c>
      <c r="K63" s="75">
        <v>0.875857</v>
      </c>
      <c r="L63" s="136">
        <v>0.89409499999999997</v>
      </c>
      <c r="M63" s="136">
        <v>0.85712500000000003</v>
      </c>
      <c r="N63" s="136">
        <v>0.95257900000000006</v>
      </c>
      <c r="O63" s="136">
        <v>0.96124600000000004</v>
      </c>
      <c r="P63" s="136">
        <v>0.98753000000000002</v>
      </c>
      <c r="Q63" s="136">
        <v>0.96015499999999998</v>
      </c>
      <c r="R63" s="136">
        <v>0.86623700000000003</v>
      </c>
      <c r="S63" s="136">
        <v>0.62762499999999999</v>
      </c>
      <c r="T63" s="136">
        <v>0.912462</v>
      </c>
      <c r="U63" s="136">
        <v>0.85636200000000007</v>
      </c>
      <c r="V63" s="136">
        <v>0.834032</v>
      </c>
    </row>
    <row r="64" spans="1:22" ht="15" x14ac:dyDescent="0.2">
      <c r="A64" s="24" t="s">
        <v>6</v>
      </c>
      <c r="B64" s="22"/>
      <c r="C64" s="22"/>
      <c r="D64" s="22"/>
      <c r="E64" s="22"/>
      <c r="F64" s="18"/>
      <c r="G64" s="18"/>
      <c r="H64" s="18"/>
      <c r="I64" s="18"/>
      <c r="J64" s="18">
        <v>0.191055</v>
      </c>
      <c r="K64" s="75">
        <v>0.11143900000000001</v>
      </c>
      <c r="L64" s="136">
        <v>9.9514999999999992E-2</v>
      </c>
      <c r="M64" s="136">
        <v>0.12368499999999999</v>
      </c>
      <c r="N64" s="136">
        <v>3.9081999999999999E-2</v>
      </c>
      <c r="O64" s="136">
        <v>3.8753999999999997E-2</v>
      </c>
      <c r="P64" s="136">
        <v>1.2470000000000002E-2</v>
      </c>
      <c r="Q64" s="136">
        <v>3.2654000000000002E-2</v>
      </c>
      <c r="R64" s="136">
        <v>0.11689999999999999</v>
      </c>
      <c r="S64" s="136">
        <v>0.33607500000000001</v>
      </c>
      <c r="T64" s="136">
        <v>7.6138999999999998E-2</v>
      </c>
      <c r="U64" s="136">
        <v>0.13111300000000001</v>
      </c>
      <c r="V64" s="136">
        <v>0.14733499999999999</v>
      </c>
    </row>
    <row r="65" spans="1:22" ht="15" x14ac:dyDescent="0.2">
      <c r="A65" s="24" t="s">
        <v>3</v>
      </c>
      <c r="B65" s="22"/>
      <c r="C65" s="22"/>
      <c r="D65" s="22"/>
      <c r="E65" s="22"/>
      <c r="F65" s="18"/>
      <c r="G65" s="18"/>
      <c r="H65" s="18"/>
      <c r="I65" s="18"/>
      <c r="J65" s="18">
        <v>9.9279999999999993E-3</v>
      </c>
      <c r="K65" s="75">
        <v>1.0737000000000002E-2</v>
      </c>
      <c r="L65" s="136">
        <v>4.9280000000000001E-3</v>
      </c>
      <c r="M65" s="136">
        <v>1.6702999999999999E-2</v>
      </c>
      <c r="N65" s="136">
        <v>8.3389999999999992E-3</v>
      </c>
      <c r="O65" s="136">
        <v>0</v>
      </c>
      <c r="P65" s="136">
        <v>0</v>
      </c>
      <c r="Q65" s="136">
        <v>7.1909999999999995E-3</v>
      </c>
      <c r="R65" s="136">
        <v>1.6864000000000001E-2</v>
      </c>
      <c r="S65" s="136">
        <v>2.7397999999999999E-2</v>
      </c>
      <c r="T65" s="136">
        <v>9.2840000000000006E-3</v>
      </c>
      <c r="U65" s="136">
        <v>1.0936E-2</v>
      </c>
      <c r="V65" s="136">
        <v>1.5321E-2</v>
      </c>
    </row>
    <row r="66" spans="1:22" ht="15" x14ac:dyDescent="0.2">
      <c r="A66" s="24" t="s">
        <v>2</v>
      </c>
      <c r="B66" s="22"/>
      <c r="C66" s="22"/>
      <c r="D66" s="22"/>
      <c r="E66" s="22"/>
      <c r="F66" s="18"/>
      <c r="G66" s="18"/>
      <c r="H66" s="18"/>
      <c r="I66" s="18"/>
      <c r="J66" s="18">
        <v>2.6537000000000002E-2</v>
      </c>
      <c r="K66" s="75">
        <v>1.967E-3</v>
      </c>
      <c r="L66" s="136">
        <v>1.4610000000000001E-3</v>
      </c>
      <c r="M66" s="136">
        <v>2.4870000000000001E-3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8.9020000000000002E-3</v>
      </c>
      <c r="T66" s="136">
        <v>2.1160000000000003E-3</v>
      </c>
      <c r="U66" s="136">
        <v>1.5900000000000001E-3</v>
      </c>
      <c r="V66" s="136">
        <v>3.3119999999999998E-3</v>
      </c>
    </row>
    <row r="67" spans="1:22" ht="15" x14ac:dyDescent="0.2">
      <c r="A67" s="25" t="s">
        <v>122</v>
      </c>
      <c r="B67" s="19"/>
      <c r="C67" s="19"/>
      <c r="D67" s="19"/>
      <c r="E67" s="19"/>
      <c r="F67" s="19"/>
      <c r="G67" s="19"/>
      <c r="H67" s="19"/>
      <c r="I67" s="19"/>
      <c r="J67" s="19">
        <v>1547.112578</v>
      </c>
      <c r="K67" s="76">
        <v>1637</v>
      </c>
      <c r="L67" s="54">
        <v>830</v>
      </c>
      <c r="M67" s="54">
        <v>808</v>
      </c>
      <c r="N67" s="54">
        <v>122</v>
      </c>
      <c r="O67" s="54">
        <v>303</v>
      </c>
      <c r="P67" s="54">
        <v>280</v>
      </c>
      <c r="Q67" s="54">
        <v>306</v>
      </c>
      <c r="R67" s="54">
        <v>264</v>
      </c>
      <c r="S67" s="54">
        <v>362</v>
      </c>
      <c r="T67" s="54">
        <v>635</v>
      </c>
      <c r="U67" s="54">
        <v>838</v>
      </c>
      <c r="V67" s="54">
        <v>165</v>
      </c>
    </row>
    <row r="68" spans="1:22" x14ac:dyDescent="0.2">
      <c r="A68" s="57"/>
      <c r="B68" s="14"/>
      <c r="C68" s="14"/>
      <c r="D68" s="14"/>
      <c r="E68" s="14"/>
      <c r="F68" s="14"/>
      <c r="G68" s="14"/>
      <c r="H68" s="14"/>
      <c r="I68" s="14"/>
      <c r="J68" s="14"/>
      <c r="K68" s="80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</row>
    <row r="69" spans="1:22" x14ac:dyDescent="0.2">
      <c r="A69" s="57"/>
      <c r="B69" s="14"/>
      <c r="C69" s="14"/>
      <c r="D69" s="14"/>
      <c r="E69" s="14"/>
      <c r="F69" s="14"/>
      <c r="G69" s="14"/>
      <c r="H69" s="14"/>
      <c r="I69" s="14"/>
      <c r="J69" s="14"/>
      <c r="K69" s="80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</row>
    <row r="70" spans="1:22" ht="12" customHeight="1" x14ac:dyDescent="0.2">
      <c r="A70" s="29" t="s">
        <v>292</v>
      </c>
      <c r="B70" s="14"/>
      <c r="C70" s="14"/>
      <c r="D70" s="14"/>
      <c r="E70" s="14"/>
      <c r="F70" s="14"/>
      <c r="G70" s="14"/>
      <c r="H70" s="14"/>
      <c r="I70" s="14"/>
      <c r="J70" s="14"/>
      <c r="K70" s="80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</row>
    <row r="71" spans="1:22" ht="12" customHeight="1" x14ac:dyDescent="0.2">
      <c r="A71" s="29"/>
      <c r="B71" s="14"/>
      <c r="C71" s="14"/>
      <c r="D71" s="14"/>
      <c r="E71" s="14"/>
      <c r="F71" s="14"/>
      <c r="G71" s="14"/>
      <c r="H71" s="14"/>
      <c r="I71" s="14"/>
      <c r="J71" s="14"/>
      <c r="K71" s="80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</row>
    <row r="72" spans="1:22" ht="12" customHeight="1" x14ac:dyDescent="0.2">
      <c r="A72" s="29" t="s">
        <v>293</v>
      </c>
      <c r="B72" s="14"/>
      <c r="C72" s="14"/>
      <c r="D72" s="14"/>
      <c r="E72" s="14"/>
      <c r="F72" s="28"/>
      <c r="G72" s="28"/>
      <c r="H72" s="28"/>
      <c r="I72" s="28"/>
      <c r="J72" s="28"/>
      <c r="K72" s="81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5" x14ac:dyDescent="0.2">
      <c r="A73" s="28"/>
      <c r="B73" s="14"/>
      <c r="C73" s="14"/>
      <c r="D73" s="14"/>
      <c r="E73" s="14"/>
      <c r="F73" s="28"/>
      <c r="G73" s="28"/>
      <c r="H73" s="28"/>
      <c r="I73" s="28"/>
      <c r="J73" s="28"/>
      <c r="K73" s="81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5" x14ac:dyDescent="0.2">
      <c r="A74" s="28" t="s">
        <v>22</v>
      </c>
      <c r="B74" s="14"/>
      <c r="C74" s="14"/>
      <c r="D74" s="14"/>
      <c r="E74" s="14"/>
      <c r="F74" s="28"/>
      <c r="G74" s="28"/>
      <c r="H74" s="28"/>
      <c r="I74" s="28"/>
      <c r="J74" s="28"/>
      <c r="K74" s="81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x14ac:dyDescent="0.2">
      <c r="A75" s="28"/>
      <c r="B75" s="14"/>
      <c r="C75" s="14"/>
      <c r="D75" s="14"/>
      <c r="E75" s="14"/>
      <c r="F75" s="28"/>
      <c r="G75" s="28"/>
      <c r="H75" s="28"/>
      <c r="I75" s="28"/>
      <c r="J75" s="28"/>
      <c r="K75" s="81"/>
    </row>
    <row r="76" spans="1:22" ht="15" x14ac:dyDescent="0.2">
      <c r="A76" s="24" t="s">
        <v>4</v>
      </c>
      <c r="B76" s="14"/>
      <c r="C76" s="14"/>
      <c r="D76" s="14"/>
      <c r="E76" s="14"/>
      <c r="F76" s="18">
        <v>2.0407000000000002E-2</v>
      </c>
      <c r="G76" s="18">
        <v>2.7172000000000002E-2</v>
      </c>
      <c r="H76" s="18">
        <v>2.4435999999999999E-2</v>
      </c>
      <c r="I76" s="18">
        <v>3.4827999999999998E-2</v>
      </c>
      <c r="J76" s="18">
        <v>2.3599999999999999E-2</v>
      </c>
      <c r="K76" s="75">
        <v>2.3231000000000002E-2</v>
      </c>
      <c r="L76" s="136">
        <v>2.5259E-2</v>
      </c>
      <c r="M76" s="136">
        <v>2.1147999999999997E-2</v>
      </c>
      <c r="N76" s="136">
        <v>1.0337000000000001E-2</v>
      </c>
      <c r="O76" s="136">
        <v>2.1779000000000003E-2</v>
      </c>
      <c r="P76" s="136">
        <v>2.7644000000000002E-2</v>
      </c>
      <c r="Q76" s="136">
        <v>2.9180999999999999E-2</v>
      </c>
      <c r="R76" s="136">
        <v>1.9640999999999999E-2</v>
      </c>
      <c r="S76" s="136">
        <v>2.2953000000000001E-2</v>
      </c>
      <c r="T76" s="136">
        <v>1.8026E-2</v>
      </c>
      <c r="U76" s="136">
        <v>2.4094999999999998E-2</v>
      </c>
      <c r="V76" s="136">
        <v>3.8873999999999999E-2</v>
      </c>
    </row>
    <row r="77" spans="1:22" ht="15" x14ac:dyDescent="0.2">
      <c r="A77" s="24" t="s">
        <v>124</v>
      </c>
      <c r="B77" s="14"/>
      <c r="C77" s="14"/>
      <c r="D77" s="14"/>
      <c r="E77" s="14"/>
      <c r="F77" s="18">
        <v>4.3215999999999997E-2</v>
      </c>
      <c r="G77" s="18">
        <v>5.2442000000000003E-2</v>
      </c>
      <c r="H77" s="18">
        <v>4.8658E-2</v>
      </c>
      <c r="I77" s="18">
        <v>6.0392000000000001E-2</v>
      </c>
      <c r="J77" s="18">
        <v>3.9682000000000002E-2</v>
      </c>
      <c r="K77" s="75">
        <v>3.0376E-2</v>
      </c>
      <c r="L77" s="136">
        <v>2.9148E-2</v>
      </c>
      <c r="M77" s="136">
        <v>3.1636999999999998E-2</v>
      </c>
      <c r="N77" s="136">
        <v>0</v>
      </c>
      <c r="O77" s="136">
        <v>2.3264E-2</v>
      </c>
      <c r="P77" s="136">
        <v>1.5678000000000001E-2</v>
      </c>
      <c r="Q77" s="136">
        <v>3.7933000000000001E-2</v>
      </c>
      <c r="R77" s="136">
        <v>4.6755000000000005E-2</v>
      </c>
      <c r="S77" s="136">
        <v>3.9601000000000004E-2</v>
      </c>
      <c r="T77" s="136">
        <v>3.1056E-2</v>
      </c>
      <c r="U77" s="136">
        <v>2.3425999999999999E-2</v>
      </c>
      <c r="V77" s="136">
        <v>6.3058000000000003E-2</v>
      </c>
    </row>
    <row r="78" spans="1:22" ht="15" x14ac:dyDescent="0.2">
      <c r="A78" s="24" t="s">
        <v>125</v>
      </c>
      <c r="B78" s="14"/>
      <c r="C78" s="14"/>
      <c r="D78" s="14"/>
      <c r="E78" s="14"/>
      <c r="F78" s="18">
        <v>0.158773</v>
      </c>
      <c r="G78" s="18">
        <v>0.12965199999999999</v>
      </c>
      <c r="H78" s="18">
        <v>0.13302900000000001</v>
      </c>
      <c r="I78" s="18">
        <v>0.164072</v>
      </c>
      <c r="J78" s="18">
        <v>0.165434</v>
      </c>
      <c r="K78" s="75">
        <v>0.152031</v>
      </c>
      <c r="L78" s="136">
        <v>0.15984400000000001</v>
      </c>
      <c r="M78" s="136">
        <v>0.144006</v>
      </c>
      <c r="N78" s="136">
        <v>0.20788399999999999</v>
      </c>
      <c r="O78" s="136">
        <v>0.184696</v>
      </c>
      <c r="P78" s="136">
        <v>0.157558</v>
      </c>
      <c r="Q78" s="136">
        <v>0.16672599999999999</v>
      </c>
      <c r="R78" s="136">
        <v>0.118732</v>
      </c>
      <c r="S78" s="136">
        <v>0.113453</v>
      </c>
      <c r="T78" s="136">
        <v>0.134909</v>
      </c>
      <c r="U78" s="136">
        <v>0.157994</v>
      </c>
      <c r="V78" s="136">
        <v>0.18762200000000001</v>
      </c>
    </row>
    <row r="79" spans="1:22" ht="15" x14ac:dyDescent="0.2">
      <c r="A79" s="24" t="s">
        <v>126</v>
      </c>
      <c r="B79" s="14"/>
      <c r="C79" s="14"/>
      <c r="D79" s="14"/>
      <c r="E79" s="14"/>
      <c r="F79" s="18">
        <v>0.32238299999999998</v>
      </c>
      <c r="G79" s="18">
        <v>0.29524699999999998</v>
      </c>
      <c r="H79" s="18">
        <v>0.28682200000000002</v>
      </c>
      <c r="I79" s="18">
        <v>0.292516</v>
      </c>
      <c r="J79" s="18">
        <v>0.35160599999999997</v>
      </c>
      <c r="K79" s="75">
        <v>0.40889000000000003</v>
      </c>
      <c r="L79" s="136">
        <v>0.426701</v>
      </c>
      <c r="M79" s="136">
        <v>0.39059600000000005</v>
      </c>
      <c r="N79" s="136">
        <v>0.500695</v>
      </c>
      <c r="O79" s="136">
        <v>0.39759</v>
      </c>
      <c r="P79" s="136">
        <v>0.43756999999999996</v>
      </c>
      <c r="Q79" s="136">
        <v>0.478964</v>
      </c>
      <c r="R79" s="136">
        <v>0.42524400000000001</v>
      </c>
      <c r="S79" s="136">
        <v>0.29407499999999998</v>
      </c>
      <c r="T79" s="136">
        <v>0.42170699999999994</v>
      </c>
      <c r="U79" s="136">
        <v>0.41553600000000002</v>
      </c>
      <c r="V79" s="136">
        <v>0.32581599999999999</v>
      </c>
    </row>
    <row r="80" spans="1:22" ht="15" x14ac:dyDescent="0.2">
      <c r="A80" s="24" t="s">
        <v>127</v>
      </c>
      <c r="B80" s="14"/>
      <c r="C80" s="14"/>
      <c r="D80" s="14"/>
      <c r="E80" s="14"/>
      <c r="F80" s="18">
        <v>0.40265299999999998</v>
      </c>
      <c r="G80" s="18">
        <v>0.44811899999999999</v>
      </c>
      <c r="H80" s="18">
        <v>0.444687</v>
      </c>
      <c r="I80" s="18">
        <v>0.39856900000000001</v>
      </c>
      <c r="J80" s="18">
        <v>0.36834899999999998</v>
      </c>
      <c r="K80" s="75">
        <v>0.36175400000000002</v>
      </c>
      <c r="L80" s="136">
        <v>0.33749200000000001</v>
      </c>
      <c r="M80" s="136">
        <v>0.38667400000000002</v>
      </c>
      <c r="N80" s="136">
        <v>0.27279900000000001</v>
      </c>
      <c r="O80" s="136">
        <v>0.36304000000000003</v>
      </c>
      <c r="P80" s="136">
        <v>0.357983</v>
      </c>
      <c r="Q80" s="136">
        <v>0.27673500000000001</v>
      </c>
      <c r="R80" s="136">
        <v>0.37287700000000001</v>
      </c>
      <c r="S80" s="136">
        <v>0.457283</v>
      </c>
      <c r="T80" s="136">
        <v>0.37738700000000003</v>
      </c>
      <c r="U80" s="136">
        <v>0.350798</v>
      </c>
      <c r="V80" s="136">
        <v>0.35725000000000001</v>
      </c>
    </row>
    <row r="81" spans="1:22" ht="15" x14ac:dyDescent="0.2">
      <c r="A81" s="24" t="s">
        <v>3</v>
      </c>
      <c r="B81" s="14"/>
      <c r="C81" s="14"/>
      <c r="D81" s="14"/>
      <c r="E81" s="14"/>
      <c r="F81" s="18">
        <v>1.8266000000000001E-2</v>
      </c>
      <c r="G81" s="18">
        <v>1.7902000000000001E-2</v>
      </c>
      <c r="H81" s="18">
        <v>2.0775999999999999E-2</v>
      </c>
      <c r="I81" s="18">
        <v>2.6158000000000001E-2</v>
      </c>
      <c r="J81" s="18">
        <v>1.8172000000000001E-2</v>
      </c>
      <c r="K81" s="75">
        <v>1.1789000000000001E-2</v>
      </c>
      <c r="L81" s="136">
        <v>1.0404999999999999E-2</v>
      </c>
      <c r="M81" s="136">
        <v>1.321E-2</v>
      </c>
      <c r="N81" s="136">
        <v>8.2850000000000007E-3</v>
      </c>
      <c r="O81" s="136">
        <v>9.6330000000000009E-3</v>
      </c>
      <c r="P81" s="136">
        <v>0</v>
      </c>
      <c r="Q81" s="136">
        <v>7.0899999999999999E-3</v>
      </c>
      <c r="R81" s="136">
        <v>9.1970000000000003E-3</v>
      </c>
      <c r="S81" s="136">
        <v>2.9777999999999999E-2</v>
      </c>
      <c r="T81" s="136">
        <v>1.0296000000000001E-2</v>
      </c>
      <c r="U81" s="136">
        <v>1.2584E-2</v>
      </c>
      <c r="V81" s="136">
        <v>1.3491999999999999E-2</v>
      </c>
    </row>
    <row r="82" spans="1:22" ht="15" x14ac:dyDescent="0.2">
      <c r="A82" s="24" t="s">
        <v>2</v>
      </c>
      <c r="B82" s="14"/>
      <c r="C82" s="14"/>
      <c r="D82" s="14"/>
      <c r="E82" s="14"/>
      <c r="F82" s="18">
        <v>3.4300999999999998E-2</v>
      </c>
      <c r="G82" s="18">
        <v>2.9465999999999999E-2</v>
      </c>
      <c r="H82" s="18">
        <v>4.1591000000000003E-2</v>
      </c>
      <c r="I82" s="18">
        <v>2.3463999999999999E-2</v>
      </c>
      <c r="J82" s="18">
        <v>3.3155999999999998E-2</v>
      </c>
      <c r="K82" s="75">
        <v>1.1930000000000001E-2</v>
      </c>
      <c r="L82" s="136">
        <v>1.1150999999999999E-2</v>
      </c>
      <c r="M82" s="136">
        <v>1.2728999999999999E-2</v>
      </c>
      <c r="N82" s="136">
        <v>0</v>
      </c>
      <c r="O82" s="136">
        <v>0</v>
      </c>
      <c r="P82" s="136">
        <v>3.568E-3</v>
      </c>
      <c r="Q82" s="136">
        <v>3.3710000000000003E-3</v>
      </c>
      <c r="R82" s="136">
        <v>7.5549999999999992E-3</v>
      </c>
      <c r="S82" s="136">
        <v>4.2857000000000006E-2</v>
      </c>
      <c r="T82" s="136">
        <v>6.6190000000000008E-3</v>
      </c>
      <c r="U82" s="136">
        <v>1.5566999999999999E-2</v>
      </c>
      <c r="V82" s="136">
        <v>1.3888000000000001E-2</v>
      </c>
    </row>
    <row r="83" spans="1:22" ht="15" x14ac:dyDescent="0.2">
      <c r="A83" s="25" t="s">
        <v>122</v>
      </c>
      <c r="B83" s="14"/>
      <c r="C83" s="14"/>
      <c r="D83" s="14"/>
      <c r="E83" s="14"/>
      <c r="F83" s="19">
        <v>2047.556378</v>
      </c>
      <c r="G83" s="19">
        <v>2132.0725219999999</v>
      </c>
      <c r="H83" s="19">
        <v>2081.6455639999999</v>
      </c>
      <c r="I83" s="19">
        <v>2095.815454</v>
      </c>
      <c r="J83" s="19">
        <v>1547.112578</v>
      </c>
      <c r="K83" s="76">
        <v>1637</v>
      </c>
      <c r="L83" s="54">
        <v>830</v>
      </c>
      <c r="M83" s="54">
        <v>808</v>
      </c>
      <c r="N83" s="54">
        <v>122</v>
      </c>
      <c r="O83" s="54">
        <v>303</v>
      </c>
      <c r="P83" s="54">
        <v>280</v>
      </c>
      <c r="Q83" s="54">
        <v>306</v>
      </c>
      <c r="R83" s="54">
        <v>264</v>
      </c>
      <c r="S83" s="54">
        <v>362</v>
      </c>
      <c r="T83" s="54">
        <v>635</v>
      </c>
      <c r="U83" s="54">
        <v>838</v>
      </c>
      <c r="V83" s="54">
        <v>165</v>
      </c>
    </row>
    <row r="84" spans="1:22" ht="15" x14ac:dyDescent="0.2">
      <c r="A84" s="25" t="s">
        <v>130</v>
      </c>
      <c r="B84" s="14"/>
      <c r="C84" s="14"/>
      <c r="D84" s="14"/>
      <c r="E84" s="14"/>
      <c r="F84" s="20">
        <v>0.72503700000000004</v>
      </c>
      <c r="G84" s="20">
        <v>0.74336599999999997</v>
      </c>
      <c r="H84" s="20">
        <v>0.73150899999999996</v>
      </c>
      <c r="I84" s="20">
        <v>0.69108499999999995</v>
      </c>
      <c r="J84" s="20">
        <v>0.71995500000000001</v>
      </c>
      <c r="K84" s="78">
        <v>0.77064400000000011</v>
      </c>
      <c r="L84" s="136">
        <f>SUM(L79:L80)</f>
        <v>0.76419300000000001</v>
      </c>
      <c r="M84" s="136">
        <f t="shared" ref="M84:V84" si="0">SUM(M79:M80)</f>
        <v>0.77727000000000013</v>
      </c>
      <c r="N84" s="136">
        <f t="shared" si="0"/>
        <v>0.77349400000000001</v>
      </c>
      <c r="O84" s="136">
        <f t="shared" si="0"/>
        <v>0.76063000000000003</v>
      </c>
      <c r="P84" s="136">
        <f t="shared" si="0"/>
        <v>0.79555299999999995</v>
      </c>
      <c r="Q84" s="136">
        <f t="shared" si="0"/>
        <v>0.75569900000000001</v>
      </c>
      <c r="R84" s="136">
        <f t="shared" si="0"/>
        <v>0.79812100000000008</v>
      </c>
      <c r="S84" s="136">
        <f t="shared" si="0"/>
        <v>0.75135799999999997</v>
      </c>
      <c r="T84" s="136">
        <f t="shared" si="0"/>
        <v>0.79909399999999997</v>
      </c>
      <c r="U84" s="136">
        <f t="shared" si="0"/>
        <v>0.76633400000000007</v>
      </c>
      <c r="V84" s="136">
        <f t="shared" si="0"/>
        <v>0.68306599999999995</v>
      </c>
    </row>
    <row r="85" spans="1:22" ht="15" x14ac:dyDescent="0.2">
      <c r="A85" s="28"/>
      <c r="B85" s="14"/>
      <c r="C85" s="14"/>
      <c r="D85" s="14"/>
      <c r="E85" s="14"/>
      <c r="F85" s="28"/>
      <c r="G85" s="28"/>
      <c r="H85" s="28"/>
      <c r="I85" s="28"/>
      <c r="J85" s="28"/>
      <c r="K85" s="81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5" x14ac:dyDescent="0.2">
      <c r="A86" s="28"/>
      <c r="B86" s="14"/>
      <c r="C86" s="14"/>
      <c r="D86" s="14"/>
      <c r="E86" s="14"/>
      <c r="F86" s="28"/>
      <c r="G86" s="28"/>
      <c r="H86" s="28"/>
      <c r="I86" s="28"/>
      <c r="J86" s="28"/>
      <c r="K86" s="81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15" x14ac:dyDescent="0.2">
      <c r="A87" s="29" t="s">
        <v>294</v>
      </c>
      <c r="B87" s="14"/>
      <c r="C87" s="14"/>
      <c r="D87" s="14"/>
      <c r="E87" s="14"/>
      <c r="F87" s="28"/>
      <c r="G87" s="28"/>
      <c r="H87" s="28"/>
      <c r="I87" s="28"/>
      <c r="J87" s="28"/>
      <c r="K87" s="81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5" x14ac:dyDescent="0.2">
      <c r="A88" s="28"/>
      <c r="B88" s="14"/>
      <c r="C88" s="14"/>
      <c r="D88" s="14"/>
      <c r="E88" s="14"/>
      <c r="F88" s="28"/>
      <c r="G88" s="28"/>
      <c r="H88" s="28"/>
      <c r="I88" s="28"/>
      <c r="J88" s="28"/>
      <c r="K88" s="81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15" x14ac:dyDescent="0.2">
      <c r="A89" s="28" t="s">
        <v>22</v>
      </c>
      <c r="B89" s="14"/>
      <c r="C89" s="14"/>
      <c r="D89" s="14"/>
      <c r="E89" s="14"/>
      <c r="F89" s="28"/>
      <c r="G89" s="28"/>
      <c r="H89" s="28"/>
      <c r="I89" s="28"/>
      <c r="J89" s="28"/>
      <c r="K89" s="81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x14ac:dyDescent="0.2">
      <c r="A90" s="28"/>
      <c r="B90" s="14"/>
      <c r="C90" s="14"/>
      <c r="D90" s="14"/>
      <c r="E90" s="14"/>
      <c r="F90" s="28"/>
      <c r="G90" s="28"/>
      <c r="H90" s="28"/>
      <c r="I90" s="28"/>
      <c r="J90" s="28"/>
      <c r="K90" s="81"/>
    </row>
    <row r="91" spans="1:22" ht="15" x14ac:dyDescent="0.2">
      <c r="A91" s="24" t="s">
        <v>4</v>
      </c>
      <c r="B91" s="14"/>
      <c r="C91" s="14"/>
      <c r="D91" s="14"/>
      <c r="E91" s="14"/>
      <c r="F91" s="18"/>
      <c r="G91" s="18"/>
      <c r="H91" s="18"/>
      <c r="I91" s="18"/>
      <c r="J91" s="18">
        <v>5.8785999999999998E-2</v>
      </c>
      <c r="K91" s="75">
        <v>4.7862000000000002E-2</v>
      </c>
      <c r="L91" s="136">
        <v>5.1197999999999994E-2</v>
      </c>
      <c r="M91" s="136">
        <v>4.4435000000000002E-2</v>
      </c>
      <c r="N91" s="136">
        <v>5.1300999999999999E-2</v>
      </c>
      <c r="O91" s="136">
        <v>4.0788000000000005E-2</v>
      </c>
      <c r="P91" s="136">
        <v>6.1030000000000001E-2</v>
      </c>
      <c r="Q91" s="136">
        <v>3.5614E-2</v>
      </c>
      <c r="R91" s="136">
        <v>5.9137000000000002E-2</v>
      </c>
      <c r="S91" s="136">
        <v>4.4556999999999999E-2</v>
      </c>
      <c r="T91" s="136">
        <v>4.1580000000000006E-2</v>
      </c>
      <c r="U91" s="136">
        <v>4.8981999999999998E-2</v>
      </c>
      <c r="V91" s="136">
        <v>6.634000000000001E-2</v>
      </c>
    </row>
    <row r="92" spans="1:22" ht="15" x14ac:dyDescent="0.2">
      <c r="A92" s="24" t="s">
        <v>124</v>
      </c>
      <c r="B92" s="14"/>
      <c r="C92" s="14"/>
      <c r="D92" s="14"/>
      <c r="E92" s="14"/>
      <c r="F92" s="18"/>
      <c r="G92" s="18"/>
      <c r="H92" s="18"/>
      <c r="I92" s="18"/>
      <c r="J92" s="18">
        <v>5.6363000000000003E-2</v>
      </c>
      <c r="K92" s="75">
        <v>5.5057000000000002E-2</v>
      </c>
      <c r="L92" s="136">
        <v>5.9088000000000002E-2</v>
      </c>
      <c r="M92" s="136">
        <v>5.0917000000000004E-2</v>
      </c>
      <c r="N92" s="136">
        <v>1.9462E-2</v>
      </c>
      <c r="O92" s="136">
        <v>6.6349000000000005E-2</v>
      </c>
      <c r="P92" s="136">
        <v>5.3249000000000005E-2</v>
      </c>
      <c r="Q92" s="136">
        <v>7.4328000000000005E-2</v>
      </c>
      <c r="R92" s="136">
        <v>6.3813000000000009E-2</v>
      </c>
      <c r="S92" s="136">
        <v>3.6267999999999995E-2</v>
      </c>
      <c r="T92" s="136">
        <v>6.4195000000000002E-2</v>
      </c>
      <c r="U92" s="136">
        <v>4.4732000000000001E-2</v>
      </c>
      <c r="V92" s="136">
        <v>7.2340000000000002E-2</v>
      </c>
    </row>
    <row r="93" spans="1:22" ht="15" x14ac:dyDescent="0.2">
      <c r="A93" s="24" t="s">
        <v>125</v>
      </c>
      <c r="B93" s="14"/>
      <c r="C93" s="14"/>
      <c r="D93" s="14"/>
      <c r="E93" s="14"/>
      <c r="F93" s="18"/>
      <c r="G93" s="18"/>
      <c r="H93" s="18"/>
      <c r="I93" s="18"/>
      <c r="J93" s="18">
        <v>0.12475799999999999</v>
      </c>
      <c r="K93" s="75">
        <v>0.104056</v>
      </c>
      <c r="L93" s="136">
        <v>0.106698</v>
      </c>
      <c r="M93" s="136">
        <v>0.101343</v>
      </c>
      <c r="N93" s="136">
        <v>0.11278100000000001</v>
      </c>
      <c r="O93" s="136">
        <v>0.10550100000000001</v>
      </c>
      <c r="P93" s="136">
        <v>0.11143499999999999</v>
      </c>
      <c r="Q93" s="136">
        <v>0.12610099999999999</v>
      </c>
      <c r="R93" s="136">
        <v>0.11528100000000001</v>
      </c>
      <c r="S93" s="136">
        <v>6.7358000000000001E-2</v>
      </c>
      <c r="T93" s="136">
        <v>0.104528</v>
      </c>
      <c r="U93" s="136">
        <v>0.100789</v>
      </c>
      <c r="V93" s="136">
        <v>0.118837</v>
      </c>
    </row>
    <row r="94" spans="1:22" ht="15" x14ac:dyDescent="0.2">
      <c r="A94" s="24" t="s">
        <v>126</v>
      </c>
      <c r="B94" s="14"/>
      <c r="C94" s="14"/>
      <c r="D94" s="14"/>
      <c r="E94" s="14"/>
      <c r="F94" s="18"/>
      <c r="G94" s="18"/>
      <c r="H94" s="18"/>
      <c r="I94" s="18"/>
      <c r="J94" s="18">
        <v>0.25000699999999998</v>
      </c>
      <c r="K94" s="75">
        <v>0.25668299999999999</v>
      </c>
      <c r="L94" s="136">
        <v>0.26063400000000003</v>
      </c>
      <c r="M94" s="136">
        <v>0.25262499999999999</v>
      </c>
      <c r="N94" s="136">
        <v>0.30213400000000001</v>
      </c>
      <c r="O94" s="136">
        <v>0.25289899999999998</v>
      </c>
      <c r="P94" s="136">
        <v>0.33569399999999999</v>
      </c>
      <c r="Q94" s="136">
        <v>0.27985499999999996</v>
      </c>
      <c r="R94" s="136">
        <v>0.218055</v>
      </c>
      <c r="S94" s="136">
        <v>0.19192699999999999</v>
      </c>
      <c r="T94" s="136">
        <v>0.24559999999999998</v>
      </c>
      <c r="U94" s="136">
        <v>0.27577699999999999</v>
      </c>
      <c r="V94" s="136">
        <v>0.20234200000000002</v>
      </c>
    </row>
    <row r="95" spans="1:22" ht="15" x14ac:dyDescent="0.2">
      <c r="A95" s="24" t="s">
        <v>127</v>
      </c>
      <c r="B95" s="14"/>
      <c r="C95" s="14"/>
      <c r="D95" s="14"/>
      <c r="E95" s="14"/>
      <c r="F95" s="18"/>
      <c r="G95" s="18"/>
      <c r="H95" s="18"/>
      <c r="I95" s="18"/>
      <c r="J95" s="18">
        <v>0.46826299999999998</v>
      </c>
      <c r="K95" s="75">
        <v>0.50752399999999998</v>
      </c>
      <c r="L95" s="136">
        <v>0.50028799999999995</v>
      </c>
      <c r="M95" s="136">
        <v>0.51495500000000005</v>
      </c>
      <c r="N95" s="136">
        <v>0.48264600000000002</v>
      </c>
      <c r="O95" s="136">
        <v>0.52112400000000003</v>
      </c>
      <c r="P95" s="136">
        <v>0.430178</v>
      </c>
      <c r="Q95" s="136">
        <v>0.47095799999999999</v>
      </c>
      <c r="R95" s="136">
        <v>0.53350600000000004</v>
      </c>
      <c r="S95" s="136">
        <v>0.57639400000000007</v>
      </c>
      <c r="T95" s="136">
        <v>0.526806</v>
      </c>
      <c r="U95" s="136">
        <v>0.494529</v>
      </c>
      <c r="V95" s="136">
        <v>0.499334</v>
      </c>
    </row>
    <row r="96" spans="1:22" ht="15" x14ac:dyDescent="0.2">
      <c r="A96" s="24" t="s">
        <v>3</v>
      </c>
      <c r="B96" s="14"/>
      <c r="C96" s="14"/>
      <c r="D96" s="14"/>
      <c r="E96" s="14"/>
      <c r="F96" s="18"/>
      <c r="G96" s="18"/>
      <c r="H96" s="18"/>
      <c r="I96" s="18"/>
      <c r="J96" s="18">
        <v>1.2659E-2</v>
      </c>
      <c r="K96" s="75">
        <v>7.9469999999999992E-3</v>
      </c>
      <c r="L96" s="136">
        <v>1.0665000000000001E-2</v>
      </c>
      <c r="M96" s="136">
        <v>5.1559999999999991E-3</v>
      </c>
      <c r="N96" s="136">
        <v>0</v>
      </c>
      <c r="O96" s="136">
        <v>1.3339E-2</v>
      </c>
      <c r="P96" s="136">
        <v>4.8459999999999996E-3</v>
      </c>
      <c r="Q96" s="136">
        <v>7.7429999999999999E-3</v>
      </c>
      <c r="R96" s="136">
        <v>4.5979999999999997E-3</v>
      </c>
      <c r="S96" s="136">
        <v>1.1119E-2</v>
      </c>
      <c r="T96" s="136">
        <v>9.0069999999999994E-3</v>
      </c>
      <c r="U96" s="136">
        <v>6.0529999999999994E-3</v>
      </c>
      <c r="V96" s="136">
        <v>1.3491999999999999E-2</v>
      </c>
    </row>
    <row r="97" spans="1:22" ht="15" x14ac:dyDescent="0.2">
      <c r="A97" s="24" t="s">
        <v>2</v>
      </c>
      <c r="B97" s="14"/>
      <c r="C97" s="14"/>
      <c r="D97" s="14"/>
      <c r="E97" s="14"/>
      <c r="F97" s="18"/>
      <c r="G97" s="18"/>
      <c r="H97" s="18"/>
      <c r="I97" s="18"/>
      <c r="J97" s="18">
        <v>2.9162E-2</v>
      </c>
      <c r="K97" s="75">
        <v>2.0871000000000001E-2</v>
      </c>
      <c r="L97" s="136">
        <v>1.1430000000000001E-2</v>
      </c>
      <c r="M97" s="136">
        <v>3.0567999999999998E-2</v>
      </c>
      <c r="N97" s="136">
        <v>3.1676000000000003E-2</v>
      </c>
      <c r="O97" s="136">
        <v>0</v>
      </c>
      <c r="P97" s="136">
        <v>3.568E-3</v>
      </c>
      <c r="Q97" s="136">
        <v>5.4010000000000004E-3</v>
      </c>
      <c r="R97" s="136">
        <v>5.6089999999999994E-3</v>
      </c>
      <c r="S97" s="136">
        <v>7.2376999999999997E-2</v>
      </c>
      <c r="T97" s="136">
        <v>8.2850000000000007E-3</v>
      </c>
      <c r="U97" s="136">
        <v>2.9137E-2</v>
      </c>
      <c r="V97" s="136">
        <v>2.7314999999999999E-2</v>
      </c>
    </row>
    <row r="98" spans="1:22" ht="15" x14ac:dyDescent="0.2">
      <c r="A98" s="25" t="s">
        <v>122</v>
      </c>
      <c r="B98" s="14"/>
      <c r="C98" s="14"/>
      <c r="D98" s="14"/>
      <c r="E98" s="14"/>
      <c r="F98" s="19"/>
      <c r="G98" s="19"/>
      <c r="H98" s="19"/>
      <c r="I98" s="19"/>
      <c r="J98" s="19">
        <v>1547.112578</v>
      </c>
      <c r="K98" s="76">
        <v>1637</v>
      </c>
      <c r="L98" s="54">
        <v>830</v>
      </c>
      <c r="M98" s="54">
        <v>808</v>
      </c>
      <c r="N98" s="54">
        <v>122</v>
      </c>
      <c r="O98" s="54">
        <v>303</v>
      </c>
      <c r="P98" s="54">
        <v>280</v>
      </c>
      <c r="Q98" s="54">
        <v>306</v>
      </c>
      <c r="R98" s="54">
        <v>264</v>
      </c>
      <c r="S98" s="54">
        <v>362</v>
      </c>
      <c r="T98" s="54">
        <v>635</v>
      </c>
      <c r="U98" s="54">
        <v>838</v>
      </c>
      <c r="V98" s="54">
        <v>165</v>
      </c>
    </row>
    <row r="99" spans="1:22" ht="15" x14ac:dyDescent="0.2">
      <c r="A99" s="25" t="s">
        <v>130</v>
      </c>
      <c r="B99" s="14"/>
      <c r="C99" s="14"/>
      <c r="D99" s="14"/>
      <c r="E99" s="14"/>
      <c r="F99" s="20"/>
      <c r="G99" s="20"/>
      <c r="H99" s="20"/>
      <c r="I99" s="20"/>
      <c r="J99" s="20">
        <v>0.71827099999999999</v>
      </c>
      <c r="K99" s="78">
        <v>0.76420699999999997</v>
      </c>
      <c r="L99" s="136">
        <f>SUM(L94:L95)</f>
        <v>0.76092199999999999</v>
      </c>
      <c r="M99" s="136">
        <f t="shared" ref="M99:V99" si="1">SUM(M94:M95)</f>
        <v>0.76758000000000004</v>
      </c>
      <c r="N99" s="136">
        <f t="shared" si="1"/>
        <v>0.78478000000000003</v>
      </c>
      <c r="O99" s="136">
        <f t="shared" si="1"/>
        <v>0.77402300000000002</v>
      </c>
      <c r="P99" s="136">
        <f t="shared" si="1"/>
        <v>0.765872</v>
      </c>
      <c r="Q99" s="136">
        <f t="shared" si="1"/>
        <v>0.75081299999999995</v>
      </c>
      <c r="R99" s="136">
        <f t="shared" si="1"/>
        <v>0.75156100000000003</v>
      </c>
      <c r="S99" s="136">
        <f t="shared" si="1"/>
        <v>0.76832100000000003</v>
      </c>
      <c r="T99" s="136">
        <f t="shared" si="1"/>
        <v>0.77240599999999993</v>
      </c>
      <c r="U99" s="136">
        <f t="shared" si="1"/>
        <v>0.77030599999999994</v>
      </c>
      <c r="V99" s="136">
        <f t="shared" si="1"/>
        <v>0.70167599999999997</v>
      </c>
    </row>
    <row r="100" spans="1:22" ht="15" x14ac:dyDescent="0.2">
      <c r="A100" s="28"/>
      <c r="B100" s="14"/>
      <c r="C100" s="14"/>
      <c r="D100" s="14"/>
      <c r="E100" s="14"/>
      <c r="F100" s="28"/>
      <c r="G100" s="28"/>
      <c r="H100" s="28"/>
      <c r="I100" s="28"/>
      <c r="J100" s="28"/>
      <c r="K100" s="81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5" x14ac:dyDescent="0.2">
      <c r="A101" s="28"/>
      <c r="B101" s="14"/>
      <c r="C101" s="14"/>
      <c r="D101" s="14"/>
      <c r="E101" s="14"/>
      <c r="F101" s="28"/>
      <c r="G101" s="28"/>
      <c r="H101" s="28"/>
      <c r="I101" s="28"/>
      <c r="J101" s="28"/>
      <c r="K101" s="81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15" x14ac:dyDescent="0.2">
      <c r="A102" s="29" t="s">
        <v>295</v>
      </c>
      <c r="B102" s="14"/>
      <c r="C102" s="14"/>
      <c r="D102" s="14"/>
      <c r="E102" s="14"/>
      <c r="F102" s="28"/>
      <c r="G102" s="28"/>
      <c r="H102" s="28"/>
      <c r="I102" s="28"/>
      <c r="J102" s="28"/>
      <c r="K102" s="81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15" x14ac:dyDescent="0.2">
      <c r="A103" s="28"/>
      <c r="B103" s="14"/>
      <c r="C103" s="14"/>
      <c r="D103" s="14"/>
      <c r="E103" s="14"/>
      <c r="F103" s="28"/>
      <c r="G103" s="28"/>
      <c r="H103" s="28"/>
      <c r="I103" s="28"/>
      <c r="J103" s="28"/>
      <c r="K103" s="81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5" x14ac:dyDescent="0.2">
      <c r="A104" s="28" t="s">
        <v>22</v>
      </c>
      <c r="B104" s="14"/>
      <c r="C104" s="14"/>
      <c r="D104" s="14"/>
      <c r="E104" s="14"/>
      <c r="F104" s="28"/>
      <c r="G104" s="28"/>
      <c r="H104" s="28"/>
      <c r="I104" s="28"/>
      <c r="J104" s="28"/>
      <c r="K104" s="81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x14ac:dyDescent="0.2">
      <c r="A105" s="28"/>
      <c r="B105" s="14"/>
      <c r="C105" s="14"/>
      <c r="D105" s="14"/>
      <c r="E105" s="14"/>
      <c r="F105" s="28"/>
      <c r="G105" s="28"/>
      <c r="H105" s="28"/>
      <c r="I105" s="28"/>
      <c r="J105" s="28"/>
      <c r="K105" s="81"/>
    </row>
    <row r="106" spans="1:22" ht="15" x14ac:dyDescent="0.2">
      <c r="A106" s="24" t="s">
        <v>4</v>
      </c>
      <c r="B106" s="14"/>
      <c r="C106" s="14"/>
      <c r="D106" s="14"/>
      <c r="E106" s="14"/>
      <c r="F106" s="18"/>
      <c r="G106" s="18"/>
      <c r="H106" s="18"/>
      <c r="I106" s="18"/>
      <c r="J106" s="18">
        <v>1.4335000000000001E-2</v>
      </c>
      <c r="K106" s="75">
        <v>9.4199999999999996E-3</v>
      </c>
      <c r="L106" s="136">
        <v>9.8460000000000006E-3</v>
      </c>
      <c r="M106" s="136">
        <v>8.9829999999999997E-3</v>
      </c>
      <c r="N106" s="136">
        <v>1.0337000000000001E-2</v>
      </c>
      <c r="O106" s="136">
        <v>2.5648000000000001E-2</v>
      </c>
      <c r="P106" s="136">
        <v>4.6760000000000005E-3</v>
      </c>
      <c r="Q106" s="136">
        <v>5.5049999999999995E-3</v>
      </c>
      <c r="R106" s="136">
        <v>8.7299999999999999E-3</v>
      </c>
      <c r="S106" s="136">
        <v>2.996E-3</v>
      </c>
      <c r="T106" s="136">
        <v>9.2610000000000001E-3</v>
      </c>
      <c r="U106" s="136">
        <v>9.2870000000000001E-3</v>
      </c>
      <c r="V106" s="136">
        <v>1.0716000000000002E-2</v>
      </c>
    </row>
    <row r="107" spans="1:22" ht="15" x14ac:dyDescent="0.2">
      <c r="A107" s="24" t="s">
        <v>124</v>
      </c>
      <c r="B107" s="14"/>
      <c r="C107" s="14"/>
      <c r="D107" s="14"/>
      <c r="E107" s="14"/>
      <c r="F107" s="18"/>
      <c r="G107" s="18"/>
      <c r="H107" s="18"/>
      <c r="I107" s="18"/>
      <c r="J107" s="18">
        <v>4.0099999999999997E-2</v>
      </c>
      <c r="K107" s="75">
        <v>4.2335000000000005E-2</v>
      </c>
      <c r="L107" s="136">
        <v>5.7691999999999993E-2</v>
      </c>
      <c r="M107" s="136">
        <v>2.6562000000000002E-2</v>
      </c>
      <c r="N107" s="136">
        <v>3.3248E-2</v>
      </c>
      <c r="O107" s="136">
        <v>5.2907999999999997E-2</v>
      </c>
      <c r="P107" s="136">
        <v>5.2115999999999996E-2</v>
      </c>
      <c r="Q107" s="136">
        <v>4.5624000000000005E-2</v>
      </c>
      <c r="R107" s="136">
        <v>2.4733999999999999E-2</v>
      </c>
      <c r="S107" s="136">
        <v>3.9005999999999999E-2</v>
      </c>
      <c r="T107" s="136">
        <v>3.5816000000000001E-2</v>
      </c>
      <c r="U107" s="136">
        <v>3.9921999999999999E-2</v>
      </c>
      <c r="V107" s="136">
        <v>7.9673999999999995E-2</v>
      </c>
    </row>
    <row r="108" spans="1:22" ht="15" x14ac:dyDescent="0.2">
      <c r="A108" s="24" t="s">
        <v>125</v>
      </c>
      <c r="B108" s="14"/>
      <c r="C108" s="14"/>
      <c r="D108" s="14"/>
      <c r="E108" s="14"/>
      <c r="F108" s="18"/>
      <c r="G108" s="18"/>
      <c r="H108" s="18"/>
      <c r="I108" s="18"/>
      <c r="J108" s="18">
        <v>0.17537700000000001</v>
      </c>
      <c r="K108" s="75">
        <v>0.16347799999999998</v>
      </c>
      <c r="L108" s="136">
        <v>0.15950600000000001</v>
      </c>
      <c r="M108" s="136">
        <v>0.16755800000000001</v>
      </c>
      <c r="N108" s="136">
        <v>0.286491</v>
      </c>
      <c r="O108" s="136">
        <v>0.17738099999999998</v>
      </c>
      <c r="P108" s="136">
        <v>0.14436199999999999</v>
      </c>
      <c r="Q108" s="136">
        <v>0.16149999999999998</v>
      </c>
      <c r="R108" s="136">
        <v>0.183556</v>
      </c>
      <c r="S108" s="136">
        <v>0.11229699999999999</v>
      </c>
      <c r="T108" s="136">
        <v>0.13018099999999999</v>
      </c>
      <c r="U108" s="136">
        <v>0.173461</v>
      </c>
      <c r="V108" s="136">
        <v>0.24088899999999999</v>
      </c>
    </row>
    <row r="109" spans="1:22" ht="15" x14ac:dyDescent="0.2">
      <c r="A109" s="24" t="s">
        <v>126</v>
      </c>
      <c r="B109" s="14"/>
      <c r="C109" s="14"/>
      <c r="D109" s="14"/>
      <c r="E109" s="14"/>
      <c r="F109" s="18"/>
      <c r="G109" s="18"/>
      <c r="H109" s="18"/>
      <c r="I109" s="18"/>
      <c r="J109" s="18">
        <v>0.33521000000000001</v>
      </c>
      <c r="K109" s="75">
        <v>0.34390900000000002</v>
      </c>
      <c r="L109" s="136">
        <v>0.36128199999999999</v>
      </c>
      <c r="M109" s="136">
        <v>0.32606499999999999</v>
      </c>
      <c r="N109" s="136">
        <v>0.32673799999999997</v>
      </c>
      <c r="O109" s="136">
        <v>0.31444500000000003</v>
      </c>
      <c r="P109" s="136">
        <v>0.39257800000000004</v>
      </c>
      <c r="Q109" s="136">
        <v>0.41911000000000004</v>
      </c>
      <c r="R109" s="136">
        <v>0.33160299999999998</v>
      </c>
      <c r="S109" s="136">
        <v>0.28205600000000003</v>
      </c>
      <c r="T109" s="136">
        <v>0.31790800000000002</v>
      </c>
      <c r="U109" s="136">
        <v>0.37030299999999999</v>
      </c>
      <c r="V109" s="136">
        <v>0.30989699999999998</v>
      </c>
    </row>
    <row r="110" spans="1:22" ht="15" x14ac:dyDescent="0.2">
      <c r="A110" s="24" t="s">
        <v>127</v>
      </c>
      <c r="B110" s="14"/>
      <c r="C110" s="14"/>
      <c r="D110" s="14"/>
      <c r="E110" s="14"/>
      <c r="F110" s="18"/>
      <c r="G110" s="18"/>
      <c r="H110" s="18"/>
      <c r="I110" s="18"/>
      <c r="J110" s="18">
        <v>0.34650300000000001</v>
      </c>
      <c r="K110" s="75">
        <v>0.34740000000000004</v>
      </c>
      <c r="L110" s="136">
        <v>0.33616599999999996</v>
      </c>
      <c r="M110" s="136">
        <v>0.35893799999999998</v>
      </c>
      <c r="N110" s="136">
        <v>0.26647799999999999</v>
      </c>
      <c r="O110" s="136">
        <v>0.33645600000000003</v>
      </c>
      <c r="P110" s="136">
        <v>0.31095300000000003</v>
      </c>
      <c r="Q110" s="136">
        <v>0.306035</v>
      </c>
      <c r="R110" s="136">
        <v>0.39471600000000001</v>
      </c>
      <c r="S110" s="136">
        <v>0.41248099999999999</v>
      </c>
      <c r="T110" s="136">
        <v>0.37304999999999999</v>
      </c>
      <c r="U110" s="136">
        <v>0.33688699999999999</v>
      </c>
      <c r="V110" s="136">
        <v>0.30210199999999998</v>
      </c>
    </row>
    <row r="111" spans="1:22" ht="15" x14ac:dyDescent="0.2">
      <c r="A111" s="24" t="s">
        <v>3</v>
      </c>
      <c r="B111" s="14"/>
      <c r="C111" s="14"/>
      <c r="D111" s="14"/>
      <c r="E111" s="14"/>
      <c r="F111" s="18"/>
      <c r="G111" s="18"/>
      <c r="H111" s="18"/>
      <c r="I111" s="18"/>
      <c r="J111" s="18">
        <v>5.7724999999999999E-2</v>
      </c>
      <c r="K111" s="75">
        <v>6.9999000000000006E-2</v>
      </c>
      <c r="L111" s="136">
        <v>5.7942E-2</v>
      </c>
      <c r="M111" s="136">
        <v>8.2382000000000011E-2</v>
      </c>
      <c r="N111" s="136">
        <v>6.087E-2</v>
      </c>
      <c r="O111" s="136">
        <v>9.3162000000000009E-2</v>
      </c>
      <c r="P111" s="136">
        <v>9.1747999999999996E-2</v>
      </c>
      <c r="Q111" s="136">
        <v>5.5060999999999999E-2</v>
      </c>
      <c r="R111" s="136">
        <v>5.3633E-2</v>
      </c>
      <c r="S111" s="136">
        <v>6.1359999999999998E-2</v>
      </c>
      <c r="T111" s="136">
        <v>0.120561</v>
      </c>
      <c r="U111" s="136">
        <v>4.1062000000000001E-2</v>
      </c>
      <c r="V111" s="136">
        <v>2.2428E-2</v>
      </c>
    </row>
    <row r="112" spans="1:22" ht="15" x14ac:dyDescent="0.2">
      <c r="A112" s="24" t="s">
        <v>2</v>
      </c>
      <c r="B112" s="14"/>
      <c r="C112" s="14"/>
      <c r="D112" s="14"/>
      <c r="E112" s="14"/>
      <c r="F112" s="18"/>
      <c r="G112" s="18"/>
      <c r="H112" s="18"/>
      <c r="I112" s="18"/>
      <c r="J112" s="18">
        <v>3.0748999999999999E-2</v>
      </c>
      <c r="K112" s="75">
        <v>2.3458999999999997E-2</v>
      </c>
      <c r="L112" s="136">
        <v>1.7565999999999998E-2</v>
      </c>
      <c r="M112" s="136">
        <v>2.9512E-2</v>
      </c>
      <c r="N112" s="136">
        <v>1.5838000000000001E-2</v>
      </c>
      <c r="O112" s="136">
        <v>0</v>
      </c>
      <c r="P112" s="136">
        <v>3.568E-3</v>
      </c>
      <c r="Q112" s="136">
        <v>7.1650000000000004E-3</v>
      </c>
      <c r="R112" s="136">
        <v>3.0280000000000003E-3</v>
      </c>
      <c r="S112" s="136">
        <v>8.9803999999999995E-2</v>
      </c>
      <c r="T112" s="136">
        <v>1.3223E-2</v>
      </c>
      <c r="U112" s="136">
        <v>2.9079999999999998E-2</v>
      </c>
      <c r="V112" s="136">
        <v>3.4294999999999999E-2</v>
      </c>
    </row>
    <row r="113" spans="1:22" ht="15" x14ac:dyDescent="0.2">
      <c r="A113" s="25" t="s">
        <v>122</v>
      </c>
      <c r="B113" s="14"/>
      <c r="C113" s="14"/>
      <c r="D113" s="14"/>
      <c r="E113" s="14"/>
      <c r="F113" s="19"/>
      <c r="G113" s="19"/>
      <c r="H113" s="19"/>
      <c r="I113" s="19"/>
      <c r="J113" s="19">
        <v>1547.112578</v>
      </c>
      <c r="K113" s="76">
        <v>1637</v>
      </c>
      <c r="L113" s="54">
        <v>830</v>
      </c>
      <c r="M113" s="54">
        <v>808</v>
      </c>
      <c r="N113" s="54">
        <v>122</v>
      </c>
      <c r="O113" s="54">
        <v>303</v>
      </c>
      <c r="P113" s="54">
        <v>280</v>
      </c>
      <c r="Q113" s="54">
        <v>306</v>
      </c>
      <c r="R113" s="54">
        <v>264</v>
      </c>
      <c r="S113" s="54">
        <v>362</v>
      </c>
      <c r="T113" s="54">
        <v>635</v>
      </c>
      <c r="U113" s="54">
        <v>838</v>
      </c>
      <c r="V113" s="54">
        <v>165</v>
      </c>
    </row>
    <row r="114" spans="1:22" ht="15" x14ac:dyDescent="0.2">
      <c r="A114" s="25" t="s">
        <v>130</v>
      </c>
      <c r="B114" s="14"/>
      <c r="C114" s="14"/>
      <c r="D114" s="14"/>
      <c r="E114" s="14"/>
      <c r="F114" s="20"/>
      <c r="G114" s="20"/>
      <c r="H114" s="20"/>
      <c r="I114" s="20"/>
      <c r="J114" s="20">
        <v>0.68171300000000001</v>
      </c>
      <c r="K114" s="78">
        <v>0.69130900000000006</v>
      </c>
      <c r="L114" s="136">
        <f>SUM(L109:L110)</f>
        <v>0.69744799999999996</v>
      </c>
      <c r="M114" s="136">
        <f t="shared" ref="M114:V114" si="2">SUM(M109:M110)</f>
        <v>0.68500300000000003</v>
      </c>
      <c r="N114" s="136">
        <f t="shared" si="2"/>
        <v>0.59321599999999997</v>
      </c>
      <c r="O114" s="136">
        <f t="shared" si="2"/>
        <v>0.65090100000000006</v>
      </c>
      <c r="P114" s="136">
        <f t="shared" si="2"/>
        <v>0.70353100000000013</v>
      </c>
      <c r="Q114" s="136">
        <f t="shared" si="2"/>
        <v>0.72514500000000004</v>
      </c>
      <c r="R114" s="136">
        <f t="shared" si="2"/>
        <v>0.72631899999999994</v>
      </c>
      <c r="S114" s="136">
        <f t="shared" si="2"/>
        <v>0.69453699999999996</v>
      </c>
      <c r="T114" s="136">
        <f t="shared" si="2"/>
        <v>0.69095799999999996</v>
      </c>
      <c r="U114" s="136">
        <f t="shared" si="2"/>
        <v>0.70718999999999999</v>
      </c>
      <c r="V114" s="136">
        <f t="shared" si="2"/>
        <v>0.61199899999999996</v>
      </c>
    </row>
    <row r="115" spans="1:22" ht="15" x14ac:dyDescent="0.2">
      <c r="A115" s="28"/>
      <c r="B115" s="14"/>
      <c r="C115" s="14"/>
      <c r="D115" s="14"/>
      <c r="E115" s="14"/>
      <c r="F115" s="28"/>
      <c r="G115" s="28"/>
      <c r="H115" s="28"/>
      <c r="I115" s="28"/>
      <c r="J115" s="28"/>
      <c r="K115" s="81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15" x14ac:dyDescent="0.2">
      <c r="A116" s="28"/>
      <c r="B116" s="14"/>
      <c r="C116" s="14"/>
      <c r="D116" s="14"/>
      <c r="E116" s="14"/>
      <c r="F116" s="28"/>
      <c r="G116" s="28"/>
      <c r="H116" s="28"/>
      <c r="I116" s="28"/>
      <c r="J116" s="28"/>
      <c r="K116" s="81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15" x14ac:dyDescent="0.2">
      <c r="A117" s="29" t="s">
        <v>296</v>
      </c>
      <c r="B117" s="14"/>
      <c r="C117" s="14"/>
      <c r="D117" s="14"/>
      <c r="E117" s="14"/>
      <c r="F117" s="28"/>
      <c r="G117" s="28"/>
      <c r="H117" s="28"/>
      <c r="I117" s="28"/>
      <c r="J117" s="28"/>
      <c r="K117" s="81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t="15" x14ac:dyDescent="0.2">
      <c r="A118" s="28"/>
      <c r="B118" s="14"/>
      <c r="C118" s="14"/>
      <c r="D118" s="14"/>
      <c r="E118" s="14"/>
      <c r="F118" s="28"/>
      <c r="G118" s="28"/>
      <c r="H118" s="28"/>
      <c r="I118" s="28"/>
      <c r="J118" s="28"/>
      <c r="K118" s="81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15" x14ac:dyDescent="0.2">
      <c r="A119" s="28" t="s">
        <v>22</v>
      </c>
      <c r="B119" s="14"/>
      <c r="C119" s="14"/>
      <c r="D119" s="14"/>
      <c r="E119" s="14"/>
      <c r="F119" s="28"/>
      <c r="G119" s="28"/>
      <c r="H119" s="28"/>
      <c r="I119" s="28"/>
      <c r="J119" s="28"/>
      <c r="K119" s="81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x14ac:dyDescent="0.2">
      <c r="A120" s="28"/>
      <c r="B120" s="14"/>
      <c r="C120" s="14"/>
      <c r="D120" s="14"/>
      <c r="E120" s="14"/>
      <c r="F120" s="28"/>
      <c r="G120" s="28"/>
      <c r="H120" s="28"/>
      <c r="I120" s="28"/>
      <c r="J120" s="28"/>
      <c r="K120" s="81"/>
    </row>
    <row r="121" spans="1:22" ht="15" x14ac:dyDescent="0.2">
      <c r="A121" s="24" t="s">
        <v>4</v>
      </c>
      <c r="B121" s="14"/>
      <c r="C121" s="14"/>
      <c r="D121" s="14"/>
      <c r="E121" s="14"/>
      <c r="F121" s="18"/>
      <c r="G121" s="18"/>
      <c r="H121" s="18"/>
      <c r="I121" s="18"/>
      <c r="J121" s="18">
        <v>1.1854E-2</v>
      </c>
      <c r="K121" s="75">
        <v>4.2709999999999996E-3</v>
      </c>
      <c r="L121" s="136">
        <v>7.1230000000000009E-3</v>
      </c>
      <c r="M121" s="136">
        <v>1.3420000000000001E-3</v>
      </c>
      <c r="N121" s="136">
        <v>1.0337000000000001E-2</v>
      </c>
      <c r="O121" s="136">
        <v>7.1719999999999996E-3</v>
      </c>
      <c r="P121" s="136">
        <v>4.0049999999999999E-3</v>
      </c>
      <c r="Q121" s="136">
        <v>0</v>
      </c>
      <c r="R121" s="136">
        <v>0</v>
      </c>
      <c r="S121" s="136">
        <v>6.7340000000000004E-3</v>
      </c>
      <c r="T121" s="136">
        <v>3.1680000000000002E-3</v>
      </c>
      <c r="U121" s="136">
        <v>3.9379999999999997E-3</v>
      </c>
      <c r="V121" s="136">
        <v>1.0204E-2</v>
      </c>
    </row>
    <row r="122" spans="1:22" ht="15" x14ac:dyDescent="0.2">
      <c r="A122" s="24" t="s">
        <v>124</v>
      </c>
      <c r="B122" s="14"/>
      <c r="C122" s="14"/>
      <c r="D122" s="14"/>
      <c r="E122" s="14"/>
      <c r="F122" s="18"/>
      <c r="G122" s="18"/>
      <c r="H122" s="18"/>
      <c r="I122" s="18"/>
      <c r="J122" s="18">
        <v>3.1628999999999997E-2</v>
      </c>
      <c r="K122" s="75">
        <v>3.9447999999999997E-2</v>
      </c>
      <c r="L122" s="136">
        <v>4.1693000000000001E-2</v>
      </c>
      <c r="M122" s="136">
        <v>3.7142000000000001E-2</v>
      </c>
      <c r="N122" s="136">
        <v>5.0297999999999995E-2</v>
      </c>
      <c r="O122" s="136">
        <v>3.7501E-2</v>
      </c>
      <c r="P122" s="136">
        <v>4.2542999999999997E-2</v>
      </c>
      <c r="Q122" s="136">
        <v>4.9824E-2</v>
      </c>
      <c r="R122" s="136">
        <v>3.1322000000000003E-2</v>
      </c>
      <c r="S122" s="136">
        <v>3.2189999999999996E-2</v>
      </c>
      <c r="T122" s="136">
        <v>3.2032999999999999E-2</v>
      </c>
      <c r="U122" s="136">
        <v>4.6496000000000003E-2</v>
      </c>
      <c r="V122" s="136">
        <v>3.2181000000000001E-2</v>
      </c>
    </row>
    <row r="123" spans="1:22" ht="15" x14ac:dyDescent="0.2">
      <c r="A123" s="24" t="s">
        <v>125</v>
      </c>
      <c r="B123" s="14"/>
      <c r="C123" s="14"/>
      <c r="D123" s="14"/>
      <c r="E123" s="14"/>
      <c r="F123" s="18"/>
      <c r="G123" s="18"/>
      <c r="H123" s="18"/>
      <c r="I123" s="18"/>
      <c r="J123" s="18">
        <v>0.14564099999999999</v>
      </c>
      <c r="K123" s="75">
        <v>0.131545</v>
      </c>
      <c r="L123" s="136">
        <v>0.139797</v>
      </c>
      <c r="M123" s="136">
        <v>0.12306900000000001</v>
      </c>
      <c r="N123" s="136">
        <v>0.17225200000000002</v>
      </c>
      <c r="O123" s="136">
        <v>0.141794</v>
      </c>
      <c r="P123" s="136">
        <v>0.12515000000000001</v>
      </c>
      <c r="Q123" s="136">
        <v>0.141655</v>
      </c>
      <c r="R123" s="136">
        <v>0.15446699999999999</v>
      </c>
      <c r="S123" s="136">
        <v>8.8939000000000004E-2</v>
      </c>
      <c r="T123" s="136">
        <v>9.7530000000000006E-2</v>
      </c>
      <c r="U123" s="136">
        <v>0.14074700000000001</v>
      </c>
      <c r="V123" s="136">
        <v>0.21567799999999998</v>
      </c>
    </row>
    <row r="124" spans="1:22" ht="15" x14ac:dyDescent="0.2">
      <c r="A124" s="24" t="s">
        <v>126</v>
      </c>
      <c r="B124" s="14"/>
      <c r="C124" s="14"/>
      <c r="D124" s="14"/>
      <c r="E124" s="14"/>
      <c r="F124" s="18"/>
      <c r="G124" s="18"/>
      <c r="H124" s="18"/>
      <c r="I124" s="18"/>
      <c r="J124" s="18">
        <v>0.373664</v>
      </c>
      <c r="K124" s="75">
        <v>0.40249499999999999</v>
      </c>
      <c r="L124" s="136">
        <v>0.41243699999999994</v>
      </c>
      <c r="M124" s="136">
        <v>0.39228400000000002</v>
      </c>
      <c r="N124" s="136">
        <v>0.42284100000000002</v>
      </c>
      <c r="O124" s="136">
        <v>0.41435899999999998</v>
      </c>
      <c r="P124" s="136">
        <v>0.46026699999999998</v>
      </c>
      <c r="Q124" s="136">
        <v>0.483325</v>
      </c>
      <c r="R124" s="136">
        <v>0.38713000000000003</v>
      </c>
      <c r="S124" s="136">
        <v>0.28378599999999998</v>
      </c>
      <c r="T124" s="136">
        <v>0.431481</v>
      </c>
      <c r="U124" s="136">
        <v>0.39483099999999999</v>
      </c>
      <c r="V124" s="136">
        <v>0.329897</v>
      </c>
    </row>
    <row r="125" spans="1:22" ht="15" x14ac:dyDescent="0.2">
      <c r="A125" s="24" t="s">
        <v>127</v>
      </c>
      <c r="B125" s="14"/>
      <c r="C125" s="14"/>
      <c r="D125" s="14"/>
      <c r="E125" s="14"/>
      <c r="F125" s="18"/>
      <c r="G125" s="18"/>
      <c r="H125" s="18"/>
      <c r="I125" s="18"/>
      <c r="J125" s="18">
        <v>0.37954900000000003</v>
      </c>
      <c r="K125" s="75">
        <v>0.38951599999999997</v>
      </c>
      <c r="L125" s="136">
        <v>0.37459999999999999</v>
      </c>
      <c r="M125" s="136">
        <v>0.404837</v>
      </c>
      <c r="N125" s="136">
        <v>0.328434</v>
      </c>
      <c r="O125" s="136">
        <v>0.37929999999999997</v>
      </c>
      <c r="P125" s="136">
        <v>0.359792</v>
      </c>
      <c r="Q125" s="136">
        <v>0.30809300000000001</v>
      </c>
      <c r="R125" s="136">
        <v>0.40899999999999997</v>
      </c>
      <c r="S125" s="136">
        <v>0.49629399999999996</v>
      </c>
      <c r="T125" s="136">
        <v>0.41497100000000003</v>
      </c>
      <c r="U125" s="136">
        <v>0.37415199999999998</v>
      </c>
      <c r="V125" s="136">
        <v>0.36960999999999999</v>
      </c>
    </row>
    <row r="126" spans="1:22" ht="15" x14ac:dyDescent="0.2">
      <c r="A126" s="24" t="s">
        <v>3</v>
      </c>
      <c r="B126" s="14"/>
      <c r="C126" s="14"/>
      <c r="D126" s="14"/>
      <c r="E126" s="14"/>
      <c r="F126" s="18"/>
      <c r="G126" s="18"/>
      <c r="H126" s="18"/>
      <c r="I126" s="18"/>
      <c r="J126" s="18">
        <v>2.0039000000000001E-2</v>
      </c>
      <c r="K126" s="75">
        <v>1.0218E-2</v>
      </c>
      <c r="L126" s="136">
        <v>5.1359999999999991E-3</v>
      </c>
      <c r="M126" s="136">
        <v>1.5437000000000001E-2</v>
      </c>
      <c r="N126" s="136">
        <v>0</v>
      </c>
      <c r="O126" s="136">
        <v>1.3971000000000001E-2</v>
      </c>
      <c r="P126" s="136">
        <v>4.6760000000000005E-3</v>
      </c>
      <c r="Q126" s="136">
        <v>1.3731999999999999E-2</v>
      </c>
      <c r="R126" s="136">
        <v>1.1887000000000002E-2</v>
      </c>
      <c r="S126" s="136">
        <v>1.0612E-2</v>
      </c>
      <c r="T126" s="136">
        <v>6.8279999999999999E-3</v>
      </c>
      <c r="U126" s="136">
        <v>1.2140999999999999E-2</v>
      </c>
      <c r="V126" s="136">
        <v>1.3491999999999999E-2</v>
      </c>
    </row>
    <row r="127" spans="1:22" ht="15" x14ac:dyDescent="0.2">
      <c r="A127" s="24" t="s">
        <v>2</v>
      </c>
      <c r="B127" s="14"/>
      <c r="C127" s="14"/>
      <c r="D127" s="14"/>
      <c r="E127" s="14"/>
      <c r="F127" s="18"/>
      <c r="G127" s="18"/>
      <c r="H127" s="18"/>
      <c r="I127" s="18"/>
      <c r="J127" s="18">
        <v>3.7623999999999998E-2</v>
      </c>
      <c r="K127" s="75">
        <v>2.2507000000000003E-2</v>
      </c>
      <c r="L127" s="136">
        <v>1.9214999999999999E-2</v>
      </c>
      <c r="M127" s="136">
        <v>2.5888000000000001E-2</v>
      </c>
      <c r="N127" s="136">
        <v>1.5838000000000001E-2</v>
      </c>
      <c r="O127" s="136">
        <v>5.9019999999999993E-3</v>
      </c>
      <c r="P127" s="136">
        <v>3.568E-3</v>
      </c>
      <c r="Q127" s="136">
        <v>3.3710000000000003E-3</v>
      </c>
      <c r="R127" s="136">
        <v>6.1939999999999999E-3</v>
      </c>
      <c r="S127" s="136">
        <v>8.1443999999999989E-2</v>
      </c>
      <c r="T127" s="136">
        <v>1.3988E-2</v>
      </c>
      <c r="U127" s="136">
        <v>2.7694E-2</v>
      </c>
      <c r="V127" s="136">
        <v>2.8938999999999999E-2</v>
      </c>
    </row>
    <row r="128" spans="1:22" ht="15" x14ac:dyDescent="0.2">
      <c r="A128" s="25" t="s">
        <v>122</v>
      </c>
      <c r="B128" s="14"/>
      <c r="C128" s="14"/>
      <c r="D128" s="14"/>
      <c r="E128" s="14"/>
      <c r="F128" s="19"/>
      <c r="G128" s="19"/>
      <c r="H128" s="19"/>
      <c r="I128" s="19"/>
      <c r="J128" s="19">
        <v>1547.112578</v>
      </c>
      <c r="K128" s="76">
        <v>1637</v>
      </c>
      <c r="L128" s="54">
        <v>830</v>
      </c>
      <c r="M128" s="54">
        <v>808</v>
      </c>
      <c r="N128" s="54">
        <v>122</v>
      </c>
      <c r="O128" s="54">
        <v>303</v>
      </c>
      <c r="P128" s="54">
        <v>280</v>
      </c>
      <c r="Q128" s="54">
        <v>306</v>
      </c>
      <c r="R128" s="54">
        <v>264</v>
      </c>
      <c r="S128" s="54">
        <v>362</v>
      </c>
      <c r="T128" s="54">
        <v>635</v>
      </c>
      <c r="U128" s="54">
        <v>838</v>
      </c>
      <c r="V128" s="54">
        <v>165</v>
      </c>
    </row>
    <row r="129" spans="1:24" ht="15" x14ac:dyDescent="0.2">
      <c r="A129" s="25" t="s">
        <v>130</v>
      </c>
      <c r="B129" s="14"/>
      <c r="C129" s="14"/>
      <c r="D129" s="14"/>
      <c r="E129" s="14"/>
      <c r="F129" s="20"/>
      <c r="G129" s="20"/>
      <c r="H129" s="20"/>
      <c r="I129" s="20"/>
      <c r="J129" s="20">
        <v>0.75321300000000002</v>
      </c>
      <c r="K129" s="78">
        <v>0.79201100000000002</v>
      </c>
      <c r="L129" s="136">
        <f>SUM(L124:L125)</f>
        <v>0.78703699999999999</v>
      </c>
      <c r="M129" s="136">
        <f t="shared" ref="M129:V129" si="3">SUM(M124:M125)</f>
        <v>0.79712099999999997</v>
      </c>
      <c r="N129" s="136">
        <f t="shared" si="3"/>
        <v>0.75127500000000003</v>
      </c>
      <c r="O129" s="136">
        <f t="shared" si="3"/>
        <v>0.79365899999999989</v>
      </c>
      <c r="P129" s="136">
        <f t="shared" si="3"/>
        <v>0.82005899999999998</v>
      </c>
      <c r="Q129" s="136">
        <f t="shared" si="3"/>
        <v>0.79141799999999995</v>
      </c>
      <c r="R129" s="136">
        <f t="shared" si="3"/>
        <v>0.79613</v>
      </c>
      <c r="S129" s="136">
        <f t="shared" si="3"/>
        <v>0.78007999999999988</v>
      </c>
      <c r="T129" s="136">
        <f t="shared" si="3"/>
        <v>0.84645199999999998</v>
      </c>
      <c r="U129" s="136">
        <f t="shared" si="3"/>
        <v>0.76898299999999997</v>
      </c>
      <c r="V129" s="136">
        <f t="shared" si="3"/>
        <v>0.69950699999999999</v>
      </c>
    </row>
    <row r="130" spans="1:24" ht="15" x14ac:dyDescent="0.2">
      <c r="A130" s="28"/>
      <c r="B130" s="14"/>
      <c r="C130" s="14"/>
      <c r="D130" s="14"/>
      <c r="E130" s="14"/>
      <c r="F130" s="28"/>
      <c r="G130" s="28"/>
      <c r="H130" s="28"/>
      <c r="I130" s="28"/>
      <c r="J130" s="28"/>
      <c r="K130" s="81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4" ht="15" x14ac:dyDescent="0.2">
      <c r="A131" s="28"/>
      <c r="B131" s="14"/>
      <c r="C131" s="14"/>
      <c r="D131" s="14"/>
      <c r="E131" s="14"/>
      <c r="F131" s="28"/>
      <c r="G131" s="28"/>
      <c r="H131" s="28"/>
      <c r="I131" s="28"/>
      <c r="J131" s="28"/>
      <c r="K131" s="81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4" ht="15" x14ac:dyDescent="0.2">
      <c r="A132" s="29" t="s">
        <v>297</v>
      </c>
      <c r="B132" s="14"/>
      <c r="C132" s="14"/>
      <c r="D132" s="14"/>
      <c r="E132" s="14"/>
      <c r="F132" s="28"/>
      <c r="G132" s="28"/>
      <c r="H132" s="28"/>
      <c r="I132" s="28"/>
      <c r="J132" s="28"/>
      <c r="K132" s="81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4" ht="15" x14ac:dyDescent="0.2">
      <c r="A133" s="28"/>
      <c r="B133" s="14"/>
      <c r="C133" s="14"/>
      <c r="D133" s="14"/>
      <c r="E133" s="14"/>
      <c r="F133" s="28"/>
      <c r="G133" s="28"/>
      <c r="H133" s="28"/>
      <c r="I133" s="28"/>
      <c r="J133" s="28"/>
      <c r="K133" s="81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4" x14ac:dyDescent="0.2">
      <c r="A134" s="28" t="s">
        <v>22</v>
      </c>
      <c r="B134" s="14"/>
      <c r="C134" s="14"/>
      <c r="D134" s="14"/>
      <c r="E134" s="14"/>
      <c r="F134" s="28"/>
      <c r="G134" s="28"/>
      <c r="H134" s="28"/>
      <c r="I134" s="28"/>
      <c r="J134" s="28"/>
      <c r="K134" s="81"/>
    </row>
    <row r="135" spans="1:24" ht="15" x14ac:dyDescent="0.2">
      <c r="A135" s="28"/>
      <c r="B135" s="14"/>
      <c r="C135" s="14"/>
      <c r="D135" s="14"/>
      <c r="E135" s="14"/>
      <c r="F135" s="28"/>
      <c r="G135" s="28"/>
      <c r="H135" s="28"/>
      <c r="I135" s="28"/>
      <c r="J135" s="28"/>
      <c r="K135" s="81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4" ht="15" x14ac:dyDescent="0.2">
      <c r="A136" s="24" t="s">
        <v>4</v>
      </c>
      <c r="B136" s="14"/>
      <c r="C136" s="14"/>
      <c r="D136" s="14"/>
      <c r="E136" s="14"/>
      <c r="F136" s="28"/>
      <c r="G136" s="28"/>
      <c r="H136" s="28"/>
      <c r="I136" s="28"/>
      <c r="J136" s="28"/>
      <c r="K136" s="137">
        <v>2.6041999999999999E-2</v>
      </c>
      <c r="L136" s="136">
        <v>3.1637999999999999E-2</v>
      </c>
      <c r="M136" s="136">
        <v>2.0294E-2</v>
      </c>
      <c r="N136" s="136">
        <v>1.0337000000000001E-2</v>
      </c>
      <c r="O136" s="136">
        <v>3.6809000000000001E-2</v>
      </c>
      <c r="P136" s="136">
        <v>2.5367999999999998E-2</v>
      </c>
      <c r="Q136" s="136">
        <v>1.5323999999999999E-2</v>
      </c>
      <c r="R136" s="136">
        <v>1.9963999999999999E-2</v>
      </c>
      <c r="S136" s="136">
        <v>3.6313999999999999E-2</v>
      </c>
      <c r="T136" s="136">
        <v>2.3716000000000001E-2</v>
      </c>
      <c r="U136" s="136">
        <v>2.4597999999999998E-2</v>
      </c>
      <c r="V136" s="136">
        <v>4.2327000000000004E-2</v>
      </c>
    </row>
    <row r="137" spans="1:24" ht="15" x14ac:dyDescent="0.2">
      <c r="A137" s="24" t="s">
        <v>124</v>
      </c>
      <c r="B137" s="14"/>
      <c r="C137" s="14"/>
      <c r="D137" s="14"/>
      <c r="E137" s="14"/>
      <c r="F137" s="28"/>
      <c r="G137" s="28"/>
      <c r="H137" s="28"/>
      <c r="I137" s="28"/>
      <c r="J137" s="28"/>
      <c r="K137" s="137">
        <v>5.2511999999999996E-2</v>
      </c>
      <c r="L137" s="136">
        <v>5.3434000000000002E-2</v>
      </c>
      <c r="M137" s="136">
        <v>5.1566000000000001E-2</v>
      </c>
      <c r="N137" s="136">
        <v>1.8622E-2</v>
      </c>
      <c r="O137" s="136">
        <v>7.3719999999999994E-2</v>
      </c>
      <c r="P137" s="136">
        <v>6.3496999999999998E-2</v>
      </c>
      <c r="Q137" s="136">
        <v>5.5018999999999998E-2</v>
      </c>
      <c r="R137" s="136">
        <v>4.8654000000000003E-2</v>
      </c>
      <c r="S137" s="136">
        <v>3.8302000000000003E-2</v>
      </c>
      <c r="T137" s="136">
        <v>4.3589999999999997E-2</v>
      </c>
      <c r="U137" s="136">
        <v>5.3316000000000002E-2</v>
      </c>
      <c r="V137" s="136">
        <v>8.2765000000000005E-2</v>
      </c>
    </row>
    <row r="138" spans="1:24" ht="15" x14ac:dyDescent="0.2">
      <c r="A138" s="24" t="s">
        <v>125</v>
      </c>
      <c r="B138" s="14"/>
      <c r="C138" s="14"/>
      <c r="D138" s="14"/>
      <c r="E138" s="14"/>
      <c r="F138" s="28"/>
      <c r="G138" s="28"/>
      <c r="H138" s="28"/>
      <c r="I138" s="28"/>
      <c r="J138" s="28"/>
      <c r="K138" s="137">
        <v>0.15251000000000001</v>
      </c>
      <c r="L138" s="136">
        <v>0.155612</v>
      </c>
      <c r="M138" s="136">
        <v>0.14932399999999998</v>
      </c>
      <c r="N138" s="136">
        <v>0.21229399999999998</v>
      </c>
      <c r="O138" s="136">
        <v>0.127636</v>
      </c>
      <c r="P138" s="136">
        <v>0.155804</v>
      </c>
      <c r="Q138" s="136">
        <v>0.16799499999999998</v>
      </c>
      <c r="R138" s="136">
        <v>0.17246300000000001</v>
      </c>
      <c r="S138" s="136">
        <v>0.12305899999999999</v>
      </c>
      <c r="T138" s="136">
        <v>0.145977</v>
      </c>
      <c r="U138" s="136">
        <v>0.149843</v>
      </c>
      <c r="V138" s="136">
        <v>0.191192</v>
      </c>
    </row>
    <row r="139" spans="1:24" ht="15" x14ac:dyDescent="0.2">
      <c r="A139" s="24" t="s">
        <v>126</v>
      </c>
      <c r="B139" s="14"/>
      <c r="C139" s="14"/>
      <c r="D139" s="14"/>
      <c r="E139" s="14"/>
      <c r="F139" s="28"/>
      <c r="G139" s="28"/>
      <c r="H139" s="28"/>
      <c r="I139" s="28"/>
      <c r="J139" s="28"/>
      <c r="K139" s="137">
        <v>0.35191600000000001</v>
      </c>
      <c r="L139" s="136">
        <v>0.37267800000000001</v>
      </c>
      <c r="M139" s="136">
        <v>0.33059100000000002</v>
      </c>
      <c r="N139" s="136">
        <v>0.34698600000000002</v>
      </c>
      <c r="O139" s="136">
        <v>0.32205499999999998</v>
      </c>
      <c r="P139" s="136">
        <v>0.42544199999999999</v>
      </c>
      <c r="Q139" s="136">
        <v>0.45702100000000001</v>
      </c>
      <c r="R139" s="136">
        <v>0.33534599999999998</v>
      </c>
      <c r="S139" s="136">
        <v>0.244835</v>
      </c>
      <c r="T139" s="136">
        <v>0.371255</v>
      </c>
      <c r="U139" s="136">
        <v>0.35251199999999999</v>
      </c>
      <c r="V139" s="136">
        <v>0.274478</v>
      </c>
    </row>
    <row r="140" spans="1:24" ht="15" x14ac:dyDescent="0.2">
      <c r="A140" s="24" t="s">
        <v>127</v>
      </c>
      <c r="B140" s="14"/>
      <c r="C140" s="14"/>
      <c r="D140" s="14"/>
      <c r="E140" s="14"/>
      <c r="F140" s="28"/>
      <c r="G140" s="28"/>
      <c r="H140" s="28"/>
      <c r="I140" s="28"/>
      <c r="J140" s="28"/>
      <c r="K140" s="137">
        <v>0.38231399999999999</v>
      </c>
      <c r="L140" s="136">
        <v>0.35561700000000002</v>
      </c>
      <c r="M140" s="136">
        <v>0.40973500000000002</v>
      </c>
      <c r="N140" s="136">
        <v>0.395924</v>
      </c>
      <c r="O140" s="136">
        <v>0.42222900000000002</v>
      </c>
      <c r="P140" s="136">
        <v>0.32632100000000003</v>
      </c>
      <c r="Q140" s="136">
        <v>0.283165</v>
      </c>
      <c r="R140" s="136">
        <v>0.40358400000000005</v>
      </c>
      <c r="S140" s="136">
        <v>0.455986</v>
      </c>
      <c r="T140" s="136">
        <v>0.39077899999999999</v>
      </c>
      <c r="U140" s="136">
        <v>0.37960700000000003</v>
      </c>
      <c r="V140" s="136">
        <v>0.36349500000000001</v>
      </c>
    </row>
    <row r="141" spans="1:24" ht="15" x14ac:dyDescent="0.2">
      <c r="A141" s="24" t="s">
        <v>3</v>
      </c>
      <c r="B141" s="14"/>
      <c r="C141" s="14"/>
      <c r="D141" s="14"/>
      <c r="E141" s="14"/>
      <c r="F141" s="28"/>
      <c r="G141" s="28"/>
      <c r="H141" s="28"/>
      <c r="I141" s="28"/>
      <c r="J141" s="28"/>
      <c r="K141" s="137">
        <v>7.816E-3</v>
      </c>
      <c r="L141" s="136">
        <v>9.134999999999999E-3</v>
      </c>
      <c r="M141" s="136">
        <v>6.4609999999999997E-3</v>
      </c>
      <c r="N141" s="136">
        <v>0</v>
      </c>
      <c r="O141" s="136">
        <v>9.6330000000000009E-3</v>
      </c>
      <c r="P141" s="136">
        <v>0</v>
      </c>
      <c r="Q141" s="136">
        <v>1.1563E-2</v>
      </c>
      <c r="R141" s="136">
        <v>9.1970000000000003E-3</v>
      </c>
      <c r="S141" s="136">
        <v>1.0801E-2</v>
      </c>
      <c r="T141" s="136">
        <v>5.6350000000000003E-3</v>
      </c>
      <c r="U141" s="136">
        <v>8.3499999999999998E-3</v>
      </c>
      <c r="V141" s="136">
        <v>1.3491999999999999E-2</v>
      </c>
      <c r="X141" s="140"/>
    </row>
    <row r="142" spans="1:24" ht="15" x14ac:dyDescent="0.2">
      <c r="A142" s="24" t="s">
        <v>2</v>
      </c>
      <c r="B142" s="14"/>
      <c r="C142" s="14"/>
      <c r="D142" s="14"/>
      <c r="E142" s="14"/>
      <c r="F142" s="28"/>
      <c r="G142" s="28"/>
      <c r="H142" s="28"/>
      <c r="I142" s="28"/>
      <c r="J142" s="28"/>
      <c r="K142" s="137">
        <v>2.6890000000000001E-2</v>
      </c>
      <c r="L142" s="136">
        <v>2.1887E-2</v>
      </c>
      <c r="M142" s="136">
        <v>3.2029000000000002E-2</v>
      </c>
      <c r="N142" s="136">
        <v>1.5838000000000001E-2</v>
      </c>
      <c r="O142" s="136">
        <v>7.9170000000000004E-3</v>
      </c>
      <c r="P142" s="136">
        <v>3.568E-3</v>
      </c>
      <c r="Q142" s="136">
        <v>9.9119999999999989E-3</v>
      </c>
      <c r="R142" s="136">
        <v>1.0792E-2</v>
      </c>
      <c r="S142" s="136">
        <v>9.0702999999999992E-2</v>
      </c>
      <c r="T142" s="136">
        <v>1.9049E-2</v>
      </c>
      <c r="U142" s="136">
        <v>3.1773999999999997E-2</v>
      </c>
      <c r="V142" s="136">
        <v>3.2251000000000002E-2</v>
      </c>
    </row>
    <row r="143" spans="1:24" ht="15" x14ac:dyDescent="0.2">
      <c r="A143" s="25" t="s">
        <v>122</v>
      </c>
      <c r="B143" s="14"/>
      <c r="C143" s="14"/>
      <c r="D143" s="14"/>
      <c r="E143" s="14"/>
      <c r="F143" s="28"/>
      <c r="G143" s="28"/>
      <c r="H143" s="28"/>
      <c r="I143" s="28"/>
      <c r="J143" s="28"/>
      <c r="K143" s="86">
        <v>1637</v>
      </c>
      <c r="L143" s="54">
        <v>830</v>
      </c>
      <c r="M143" s="54">
        <v>808</v>
      </c>
      <c r="N143" s="54">
        <v>122</v>
      </c>
      <c r="O143" s="54">
        <v>303</v>
      </c>
      <c r="P143" s="54">
        <v>280</v>
      </c>
      <c r="Q143" s="54">
        <v>306</v>
      </c>
      <c r="R143" s="54">
        <v>264</v>
      </c>
      <c r="S143" s="54">
        <v>362</v>
      </c>
      <c r="T143" s="54">
        <v>635</v>
      </c>
      <c r="U143" s="54">
        <v>838</v>
      </c>
      <c r="V143" s="54">
        <v>165</v>
      </c>
    </row>
    <row r="144" spans="1:24" ht="15" x14ac:dyDescent="0.2">
      <c r="A144" s="25" t="s">
        <v>130</v>
      </c>
      <c r="B144" s="14"/>
      <c r="C144" s="14"/>
      <c r="D144" s="14"/>
      <c r="E144" s="14"/>
      <c r="F144" s="28"/>
      <c r="G144" s="28"/>
      <c r="H144" s="28"/>
      <c r="I144" s="28"/>
      <c r="J144" s="28"/>
      <c r="K144" s="137">
        <f>SUM(K139:K140)</f>
        <v>0.73422999999999994</v>
      </c>
      <c r="L144" s="136">
        <f t="shared" ref="L144:V144" si="4">SUM(L139:L140)</f>
        <v>0.72829500000000003</v>
      </c>
      <c r="M144" s="136">
        <f t="shared" si="4"/>
        <v>0.74032600000000004</v>
      </c>
      <c r="N144" s="136">
        <f t="shared" si="4"/>
        <v>0.74290999999999996</v>
      </c>
      <c r="O144" s="136">
        <f t="shared" si="4"/>
        <v>0.74428399999999995</v>
      </c>
      <c r="P144" s="136">
        <f t="shared" si="4"/>
        <v>0.75176299999999996</v>
      </c>
      <c r="Q144" s="136">
        <f t="shared" si="4"/>
        <v>0.74018600000000001</v>
      </c>
      <c r="R144" s="136">
        <f t="shared" si="4"/>
        <v>0.73893000000000009</v>
      </c>
      <c r="S144" s="136">
        <f t="shared" si="4"/>
        <v>0.70082100000000003</v>
      </c>
      <c r="T144" s="136">
        <f t="shared" si="4"/>
        <v>0.76203399999999999</v>
      </c>
      <c r="U144" s="136">
        <f t="shared" si="4"/>
        <v>0.73211899999999996</v>
      </c>
      <c r="V144" s="136">
        <f t="shared" si="4"/>
        <v>0.63797300000000001</v>
      </c>
    </row>
    <row r="145" spans="1:22" ht="15" x14ac:dyDescent="0.2">
      <c r="A145" s="28"/>
      <c r="B145" s="14"/>
      <c r="C145" s="14"/>
      <c r="D145" s="14"/>
      <c r="E145" s="14"/>
      <c r="F145" s="28"/>
      <c r="G145" s="28"/>
      <c r="H145" s="28"/>
      <c r="I145" s="28"/>
      <c r="J145" s="28"/>
      <c r="K145" s="81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15" x14ac:dyDescent="0.2">
      <c r="A146" s="28"/>
      <c r="B146" s="14"/>
      <c r="C146" s="14"/>
      <c r="D146" s="14"/>
      <c r="E146" s="14"/>
      <c r="F146" s="28"/>
      <c r="G146" s="28"/>
      <c r="H146" s="28"/>
      <c r="I146" s="28"/>
      <c r="J146" s="28"/>
      <c r="K146" s="81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15" x14ac:dyDescent="0.2">
      <c r="A147" s="29" t="s">
        <v>298</v>
      </c>
      <c r="B147" s="14"/>
      <c r="C147" s="14"/>
      <c r="D147" s="14"/>
      <c r="E147" s="14"/>
      <c r="F147" s="28"/>
      <c r="G147" s="28"/>
      <c r="H147" s="28"/>
      <c r="I147" s="28"/>
      <c r="J147" s="28"/>
      <c r="K147" s="81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15" x14ac:dyDescent="0.2">
      <c r="A148" s="28"/>
      <c r="B148" s="14"/>
      <c r="C148" s="14"/>
      <c r="D148" s="14"/>
      <c r="E148" s="14"/>
      <c r="F148" s="28"/>
      <c r="G148" s="28"/>
      <c r="H148" s="28"/>
      <c r="I148" s="28"/>
      <c r="J148" s="28"/>
      <c r="K148" s="81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15" x14ac:dyDescent="0.2">
      <c r="A149" s="28" t="s">
        <v>22</v>
      </c>
      <c r="B149" s="14"/>
      <c r="C149" s="14"/>
      <c r="D149" s="14"/>
      <c r="E149" s="14"/>
      <c r="F149" s="28"/>
      <c r="G149" s="28"/>
      <c r="H149" s="28"/>
      <c r="I149" s="28"/>
      <c r="J149" s="28"/>
      <c r="K149" s="81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x14ac:dyDescent="0.2">
      <c r="A150" s="28"/>
      <c r="B150" s="14"/>
      <c r="C150" s="14"/>
      <c r="D150" s="14"/>
      <c r="E150" s="14"/>
      <c r="F150" s="28"/>
      <c r="G150" s="28"/>
      <c r="H150" s="28"/>
      <c r="I150" s="28"/>
      <c r="J150" s="28"/>
      <c r="K150" s="81"/>
    </row>
    <row r="151" spans="1:22" ht="15" x14ac:dyDescent="0.2">
      <c r="A151" s="24" t="s">
        <v>4</v>
      </c>
      <c r="B151" s="14"/>
      <c r="C151" s="14"/>
      <c r="D151" s="14"/>
      <c r="E151" s="14"/>
      <c r="F151" s="18">
        <v>5.0130000000000001E-2</v>
      </c>
      <c r="G151" s="18">
        <v>4.0918999999999997E-2</v>
      </c>
      <c r="H151" s="18">
        <v>3.3595E-2</v>
      </c>
      <c r="I151" s="18">
        <v>3.7220999999999997E-2</v>
      </c>
      <c r="J151" s="18">
        <v>4.1950000000000001E-2</v>
      </c>
      <c r="K151" s="75">
        <v>4.8959000000000003E-2</v>
      </c>
      <c r="L151" s="136">
        <v>5.8422999999999996E-2</v>
      </c>
      <c r="M151" s="136">
        <v>3.9239000000000003E-2</v>
      </c>
      <c r="N151" s="136">
        <v>2.0673E-2</v>
      </c>
      <c r="O151" s="136">
        <v>5.6314000000000003E-2</v>
      </c>
      <c r="P151" s="136">
        <v>5.4004999999999997E-2</v>
      </c>
      <c r="Q151" s="136">
        <v>5.9320999999999999E-2</v>
      </c>
      <c r="R151" s="136">
        <v>5.5441999999999998E-2</v>
      </c>
      <c r="S151" s="136">
        <v>3.4895000000000002E-2</v>
      </c>
      <c r="T151" s="136">
        <v>5.2169E-2</v>
      </c>
      <c r="U151" s="136">
        <v>4.6787000000000002E-2</v>
      </c>
      <c r="V151" s="136">
        <v>4.7638E-2</v>
      </c>
    </row>
    <row r="152" spans="1:22" ht="15" x14ac:dyDescent="0.2">
      <c r="A152" s="24" t="s">
        <v>124</v>
      </c>
      <c r="B152" s="14"/>
      <c r="C152" s="14"/>
      <c r="D152" s="14"/>
      <c r="E152" s="14"/>
      <c r="F152" s="18">
        <v>0.118202</v>
      </c>
      <c r="G152" s="18">
        <v>0.116537</v>
      </c>
      <c r="H152" s="18">
        <v>0.112509</v>
      </c>
      <c r="I152" s="18">
        <v>0.124325</v>
      </c>
      <c r="J152" s="18">
        <v>0.11923300000000001</v>
      </c>
      <c r="K152" s="75">
        <v>0.122451</v>
      </c>
      <c r="L152" s="136">
        <v>0.12732100000000002</v>
      </c>
      <c r="M152" s="136">
        <v>0.11745</v>
      </c>
      <c r="N152" s="136">
        <v>0.13092899999999999</v>
      </c>
      <c r="O152" s="136">
        <v>0.125448</v>
      </c>
      <c r="P152" s="136">
        <v>0.153084</v>
      </c>
      <c r="Q152" s="136">
        <v>0.120459</v>
      </c>
      <c r="R152" s="136">
        <v>0.11428699999999999</v>
      </c>
      <c r="S152" s="136">
        <v>0.10098699999999999</v>
      </c>
      <c r="T152" s="136">
        <v>0.11984500000000001</v>
      </c>
      <c r="U152" s="136">
        <v>0.112527</v>
      </c>
      <c r="V152" s="136">
        <v>0.18288499999999999</v>
      </c>
    </row>
    <row r="153" spans="1:22" ht="15" x14ac:dyDescent="0.2">
      <c r="A153" s="24" t="s">
        <v>125</v>
      </c>
      <c r="B153" s="14"/>
      <c r="C153" s="14"/>
      <c r="D153" s="14"/>
      <c r="E153" s="14"/>
      <c r="F153" s="18">
        <v>0.31964100000000001</v>
      </c>
      <c r="G153" s="18">
        <v>0.325519</v>
      </c>
      <c r="H153" s="18">
        <v>0.31370100000000001</v>
      </c>
      <c r="I153" s="18">
        <v>0.31439400000000001</v>
      </c>
      <c r="J153" s="18">
        <v>0.29871500000000001</v>
      </c>
      <c r="K153" s="75">
        <v>0.31879999999999997</v>
      </c>
      <c r="L153" s="136">
        <v>0.32382899999999998</v>
      </c>
      <c r="M153" s="136">
        <v>0.313635</v>
      </c>
      <c r="N153" s="136">
        <v>0.38200000000000001</v>
      </c>
      <c r="O153" s="136">
        <v>0.357352</v>
      </c>
      <c r="P153" s="136">
        <v>0.29260599999999998</v>
      </c>
      <c r="Q153" s="136">
        <v>0.35364099999999998</v>
      </c>
      <c r="R153" s="136">
        <v>0.28093200000000002</v>
      </c>
      <c r="S153" s="136">
        <v>0.28370099999999998</v>
      </c>
      <c r="T153" s="136">
        <v>0.31041599999999997</v>
      </c>
      <c r="U153" s="136">
        <v>0.32538299999999998</v>
      </c>
      <c r="V153" s="136">
        <v>0.31762000000000001</v>
      </c>
    </row>
    <row r="154" spans="1:22" ht="15" x14ac:dyDescent="0.2">
      <c r="A154" s="24" t="s">
        <v>126</v>
      </c>
      <c r="B154" s="14"/>
      <c r="C154" s="14"/>
      <c r="D154" s="14"/>
      <c r="E154" s="14"/>
      <c r="F154" s="18">
        <v>0.198604</v>
      </c>
      <c r="G154" s="18">
        <v>0.19420200000000001</v>
      </c>
      <c r="H154" s="18">
        <v>0.20325699999999999</v>
      </c>
      <c r="I154" s="18">
        <v>0.21568599999999999</v>
      </c>
      <c r="J154" s="18">
        <v>0.22261900000000001</v>
      </c>
      <c r="K154" s="75">
        <v>0.19486899999999999</v>
      </c>
      <c r="L154" s="136">
        <v>0.198188</v>
      </c>
      <c r="M154" s="136">
        <v>0.19146099999999999</v>
      </c>
      <c r="N154" s="136">
        <v>0.179067</v>
      </c>
      <c r="O154" s="136">
        <v>0.22378900000000002</v>
      </c>
      <c r="P154" s="136">
        <v>0.23033799999999999</v>
      </c>
      <c r="Q154" s="136">
        <v>0.198208</v>
      </c>
      <c r="R154" s="136">
        <v>0.213366</v>
      </c>
      <c r="S154" s="136">
        <v>0.13211100000000001</v>
      </c>
      <c r="T154" s="136">
        <v>0.204711</v>
      </c>
      <c r="U154" s="136">
        <v>0.196662</v>
      </c>
      <c r="V154" s="136">
        <v>0.147893</v>
      </c>
    </row>
    <row r="155" spans="1:22" ht="15" x14ac:dyDescent="0.2">
      <c r="A155" s="24" t="s">
        <v>127</v>
      </c>
      <c r="B155" s="14"/>
      <c r="C155" s="14"/>
      <c r="D155" s="14"/>
      <c r="E155" s="14"/>
      <c r="F155" s="18">
        <v>0.137466</v>
      </c>
      <c r="G155" s="18">
        <v>0.163082</v>
      </c>
      <c r="H155" s="18">
        <v>0.16470699999999999</v>
      </c>
      <c r="I155" s="18">
        <v>0.13136</v>
      </c>
      <c r="J155" s="18">
        <v>0.13783599999999999</v>
      </c>
      <c r="K155" s="75">
        <v>0.14427400000000001</v>
      </c>
      <c r="L155" s="136">
        <v>0.12623300000000001</v>
      </c>
      <c r="M155" s="136">
        <v>0.162804</v>
      </c>
      <c r="N155" s="136">
        <v>0.15687900000000002</v>
      </c>
      <c r="O155" s="136">
        <v>0.14636299999999999</v>
      </c>
      <c r="P155" s="136">
        <v>0.13534499999999999</v>
      </c>
      <c r="Q155" s="136">
        <v>0.115263</v>
      </c>
      <c r="R155" s="136">
        <v>0.14053000000000002</v>
      </c>
      <c r="S155" s="136">
        <v>0.17247199999999999</v>
      </c>
      <c r="T155" s="136">
        <v>0.14898400000000001</v>
      </c>
      <c r="U155" s="136">
        <v>0.13900799999999999</v>
      </c>
      <c r="V155" s="136">
        <v>0.15289999999999998</v>
      </c>
    </row>
    <row r="156" spans="1:22" ht="15" x14ac:dyDescent="0.2">
      <c r="A156" s="24" t="s">
        <v>3</v>
      </c>
      <c r="B156" s="14"/>
      <c r="C156" s="14"/>
      <c r="D156" s="14"/>
      <c r="E156" s="14"/>
      <c r="F156" s="18">
        <v>0.13034200000000001</v>
      </c>
      <c r="G156" s="18">
        <v>0.11738899999999999</v>
      </c>
      <c r="H156" s="18">
        <v>0.11801499999999999</v>
      </c>
      <c r="I156" s="18">
        <v>0.136763</v>
      </c>
      <c r="J156" s="18">
        <v>0.14566899999999999</v>
      </c>
      <c r="K156" s="75">
        <v>0.14063999999999999</v>
      </c>
      <c r="L156" s="136">
        <v>0.14477299999999999</v>
      </c>
      <c r="M156" s="136">
        <v>0.13639599999999999</v>
      </c>
      <c r="N156" s="136">
        <v>0.11461299999999999</v>
      </c>
      <c r="O156" s="136">
        <v>7.8479000000000007E-2</v>
      </c>
      <c r="P156" s="136">
        <v>0.12155300000000001</v>
      </c>
      <c r="Q156" s="136">
        <v>0.14210300000000001</v>
      </c>
      <c r="R156" s="136">
        <v>0.18490600000000001</v>
      </c>
      <c r="S156" s="136">
        <v>0.18277299999999999</v>
      </c>
      <c r="T156" s="136">
        <v>0.14651400000000001</v>
      </c>
      <c r="U156" s="136">
        <v>0.14043900000000001</v>
      </c>
      <c r="V156" s="136">
        <v>0.119064</v>
      </c>
    </row>
    <row r="157" spans="1:22" ht="15" x14ac:dyDescent="0.2">
      <c r="A157" s="24" t="s">
        <v>2</v>
      </c>
      <c r="B157" s="14"/>
      <c r="C157" s="14"/>
      <c r="D157" s="14"/>
      <c r="E157" s="14"/>
      <c r="F157" s="18">
        <v>4.5615000000000003E-2</v>
      </c>
      <c r="G157" s="18">
        <v>4.2353000000000002E-2</v>
      </c>
      <c r="H157" s="18">
        <v>5.4217000000000001E-2</v>
      </c>
      <c r="I157" s="18">
        <v>4.0250000000000001E-2</v>
      </c>
      <c r="J157" s="18">
        <v>3.3978000000000001E-2</v>
      </c>
      <c r="K157" s="75">
        <v>3.0005999999999998E-2</v>
      </c>
      <c r="L157" s="136">
        <v>2.1234000000000003E-2</v>
      </c>
      <c r="M157" s="136">
        <v>3.9016000000000002E-2</v>
      </c>
      <c r="N157" s="136">
        <v>1.5838000000000001E-2</v>
      </c>
      <c r="O157" s="136">
        <v>1.2255E-2</v>
      </c>
      <c r="P157" s="136">
        <v>1.3068E-2</v>
      </c>
      <c r="Q157" s="136">
        <v>1.1006E-2</v>
      </c>
      <c r="R157" s="136">
        <v>1.0537000000000001E-2</v>
      </c>
      <c r="S157" s="136">
        <v>9.3062000000000006E-2</v>
      </c>
      <c r="T157" s="136">
        <v>1.7361000000000001E-2</v>
      </c>
      <c r="U157" s="136">
        <v>3.9192999999999999E-2</v>
      </c>
      <c r="V157" s="136">
        <v>3.2000000000000001E-2</v>
      </c>
    </row>
    <row r="158" spans="1:22" ht="15" x14ac:dyDescent="0.2">
      <c r="A158" s="25" t="s">
        <v>122</v>
      </c>
      <c r="B158" s="14"/>
      <c r="C158" s="14"/>
      <c r="D158" s="14"/>
      <c r="E158" s="14"/>
      <c r="F158" s="19">
        <v>2047.556378</v>
      </c>
      <c r="G158" s="19">
        <v>2132.0725219999999</v>
      </c>
      <c r="H158" s="19">
        <v>2081.6455639999999</v>
      </c>
      <c r="I158" s="19">
        <v>2095.815454</v>
      </c>
      <c r="J158" s="19">
        <v>1547.112578</v>
      </c>
      <c r="K158" s="76">
        <v>1637</v>
      </c>
      <c r="L158" s="54">
        <v>830</v>
      </c>
      <c r="M158" s="54">
        <v>808</v>
      </c>
      <c r="N158" s="54">
        <v>122</v>
      </c>
      <c r="O158" s="54">
        <v>303</v>
      </c>
      <c r="P158" s="54">
        <v>280</v>
      </c>
      <c r="Q158" s="54">
        <v>306</v>
      </c>
      <c r="R158" s="54">
        <v>264</v>
      </c>
      <c r="S158" s="54">
        <v>362</v>
      </c>
      <c r="T158" s="54">
        <v>635</v>
      </c>
      <c r="U158" s="54">
        <v>838</v>
      </c>
      <c r="V158" s="54">
        <v>165</v>
      </c>
    </row>
    <row r="159" spans="1:22" ht="15" x14ac:dyDescent="0.2">
      <c r="A159" s="25" t="s">
        <v>130</v>
      </c>
      <c r="B159" s="14"/>
      <c r="C159" s="14"/>
      <c r="D159" s="14"/>
      <c r="E159" s="14"/>
      <c r="F159" s="20">
        <v>0.33606999999999998</v>
      </c>
      <c r="G159" s="20">
        <v>0.35728399999999999</v>
      </c>
      <c r="H159" s="20">
        <v>0.36796400000000001</v>
      </c>
      <c r="I159" s="20">
        <v>0.34704600000000002</v>
      </c>
      <c r="J159" s="20">
        <v>0.36045500000000003</v>
      </c>
      <c r="K159" s="78">
        <v>0.33914299999999997</v>
      </c>
      <c r="L159" s="136">
        <f>SUM(L154:L155)</f>
        <v>0.32442100000000001</v>
      </c>
      <c r="M159" s="136">
        <f t="shared" ref="M159:V159" si="5">SUM(M154:M155)</f>
        <v>0.354265</v>
      </c>
      <c r="N159" s="136">
        <f t="shared" si="5"/>
        <v>0.33594600000000002</v>
      </c>
      <c r="O159" s="136">
        <f t="shared" si="5"/>
        <v>0.37015200000000004</v>
      </c>
      <c r="P159" s="136">
        <f t="shared" si="5"/>
        <v>0.36568299999999998</v>
      </c>
      <c r="Q159" s="136">
        <f t="shared" si="5"/>
        <v>0.313471</v>
      </c>
      <c r="R159" s="136">
        <f t="shared" si="5"/>
        <v>0.35389599999999999</v>
      </c>
      <c r="S159" s="136">
        <f t="shared" si="5"/>
        <v>0.30458299999999999</v>
      </c>
      <c r="T159" s="136">
        <f t="shared" si="5"/>
        <v>0.35369499999999998</v>
      </c>
      <c r="U159" s="136">
        <f t="shared" si="5"/>
        <v>0.33567000000000002</v>
      </c>
      <c r="V159" s="136">
        <f t="shared" si="5"/>
        <v>0.30079299999999998</v>
      </c>
    </row>
    <row r="160" spans="1:22" ht="15" x14ac:dyDescent="0.2">
      <c r="A160" s="25"/>
      <c r="B160" s="14"/>
      <c r="C160" s="14"/>
      <c r="D160" s="14"/>
      <c r="E160" s="14"/>
      <c r="F160" s="20"/>
      <c r="G160" s="20"/>
      <c r="H160" s="20"/>
      <c r="I160" s="20"/>
      <c r="J160" s="20"/>
      <c r="K160" s="78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</row>
    <row r="161" spans="1:22" ht="15" x14ac:dyDescent="0.2">
      <c r="A161" s="28"/>
      <c r="B161" s="14"/>
      <c r="C161" s="14"/>
      <c r="D161" s="14"/>
      <c r="E161" s="14"/>
      <c r="F161" s="28"/>
      <c r="G161" s="28"/>
      <c r="H161" s="28"/>
      <c r="I161" s="28"/>
      <c r="J161" s="28"/>
      <c r="K161" s="81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15" x14ac:dyDescent="0.2">
      <c r="A162" s="58" t="s">
        <v>299</v>
      </c>
      <c r="B162" s="14"/>
      <c r="C162" s="14"/>
      <c r="D162" s="14"/>
      <c r="E162" s="14"/>
      <c r="F162" s="28"/>
      <c r="G162" s="28"/>
      <c r="H162" s="28"/>
      <c r="I162" s="28"/>
      <c r="J162" s="28"/>
      <c r="K162" s="81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15" x14ac:dyDescent="0.2">
      <c r="A163" s="28"/>
      <c r="B163" s="14"/>
      <c r="C163" s="14"/>
      <c r="D163" s="14"/>
      <c r="E163" s="14"/>
      <c r="F163" s="28"/>
      <c r="G163" s="28"/>
      <c r="H163" s="28"/>
      <c r="I163" s="28"/>
      <c r="J163" s="28"/>
      <c r="K163" s="81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15" x14ac:dyDescent="0.2">
      <c r="A164" s="28" t="s">
        <v>22</v>
      </c>
      <c r="B164" s="14"/>
      <c r="C164" s="14"/>
      <c r="D164" s="14"/>
      <c r="E164" s="14"/>
      <c r="F164" s="28"/>
      <c r="G164" s="28"/>
      <c r="H164" s="28"/>
      <c r="I164" s="28"/>
      <c r="J164" s="28"/>
      <c r="K164" s="81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x14ac:dyDescent="0.2">
      <c r="A165" s="28"/>
      <c r="B165" s="14"/>
      <c r="C165" s="14"/>
      <c r="D165" s="14"/>
      <c r="E165" s="14"/>
      <c r="F165" s="28"/>
      <c r="G165" s="28"/>
      <c r="H165" s="28"/>
      <c r="I165" s="28"/>
      <c r="J165" s="28"/>
      <c r="K165" s="81"/>
    </row>
    <row r="166" spans="1:22" ht="15" x14ac:dyDescent="0.2">
      <c r="A166" s="24" t="s">
        <v>4</v>
      </c>
      <c r="B166" s="14"/>
      <c r="C166" s="14"/>
      <c r="D166" s="14"/>
      <c r="E166" s="14"/>
      <c r="F166" s="18"/>
      <c r="G166" s="18"/>
      <c r="H166" s="18"/>
      <c r="I166" s="18"/>
      <c r="J166" s="18">
        <v>2.9225000000000001E-2</v>
      </c>
      <c r="K166" s="75">
        <v>3.0469E-2</v>
      </c>
      <c r="L166" s="136">
        <v>3.1213000000000001E-2</v>
      </c>
      <c r="M166" s="136">
        <v>2.9704000000000001E-2</v>
      </c>
      <c r="N166" s="136">
        <v>1.0337000000000001E-2</v>
      </c>
      <c r="O166" s="136">
        <v>4.5967000000000001E-2</v>
      </c>
      <c r="P166" s="136">
        <v>2.6565999999999999E-2</v>
      </c>
      <c r="Q166" s="136">
        <v>2.8376999999999999E-2</v>
      </c>
      <c r="R166" s="136">
        <v>3.1258000000000001E-2</v>
      </c>
      <c r="S166" s="136">
        <v>2.8458999999999998E-2</v>
      </c>
      <c r="T166" s="136">
        <v>2.2658000000000001E-2</v>
      </c>
      <c r="U166" s="136">
        <v>3.1899000000000004E-2</v>
      </c>
      <c r="V166" s="136">
        <v>5.3259999999999995E-2</v>
      </c>
    </row>
    <row r="167" spans="1:22" ht="15" x14ac:dyDescent="0.2">
      <c r="A167" s="24" t="s">
        <v>124</v>
      </c>
      <c r="B167" s="14"/>
      <c r="C167" s="14"/>
      <c r="D167" s="14"/>
      <c r="E167" s="14"/>
      <c r="F167" s="18"/>
      <c r="G167" s="18"/>
      <c r="H167" s="18"/>
      <c r="I167" s="18"/>
      <c r="J167" s="18">
        <v>7.4469999999999995E-2</v>
      </c>
      <c r="K167" s="75">
        <v>6.0921000000000003E-2</v>
      </c>
      <c r="L167" s="136">
        <v>5.9295E-2</v>
      </c>
      <c r="M167" s="136">
        <v>6.2591000000000008E-2</v>
      </c>
      <c r="N167" s="136">
        <v>6.0506000000000004E-2</v>
      </c>
      <c r="O167" s="136">
        <v>8.2654999999999992E-2</v>
      </c>
      <c r="P167" s="136">
        <v>8.035500000000001E-2</v>
      </c>
      <c r="Q167" s="136">
        <v>4.8460000000000003E-2</v>
      </c>
      <c r="R167" s="136">
        <v>5.4518000000000004E-2</v>
      </c>
      <c r="S167" s="136">
        <v>4.2979000000000003E-2</v>
      </c>
      <c r="T167" s="136">
        <v>5.6498E-2</v>
      </c>
      <c r="U167" s="136">
        <v>5.0339999999999996E-2</v>
      </c>
      <c r="V167" s="136">
        <v>0.13167799999999999</v>
      </c>
    </row>
    <row r="168" spans="1:22" ht="15" x14ac:dyDescent="0.2">
      <c r="A168" s="24" t="s">
        <v>125</v>
      </c>
      <c r="B168" s="14"/>
      <c r="C168" s="14"/>
      <c r="D168" s="14"/>
      <c r="E168" s="14"/>
      <c r="F168" s="18"/>
      <c r="G168" s="18"/>
      <c r="H168" s="18"/>
      <c r="I168" s="18"/>
      <c r="J168" s="18">
        <v>0.19200300000000001</v>
      </c>
      <c r="K168" s="75">
        <v>0.13822200000000001</v>
      </c>
      <c r="L168" s="136">
        <v>0.13155600000000001</v>
      </c>
      <c r="M168" s="136">
        <v>0.145068</v>
      </c>
      <c r="N168" s="136">
        <v>0.167548</v>
      </c>
      <c r="O168" s="136">
        <v>0.113887</v>
      </c>
      <c r="P168" s="136">
        <v>0.13861100000000001</v>
      </c>
      <c r="Q168" s="136">
        <v>0.15016199999999999</v>
      </c>
      <c r="R168" s="136">
        <v>0.17367000000000002</v>
      </c>
      <c r="S168" s="136">
        <v>0.112498</v>
      </c>
      <c r="T168" s="136">
        <v>0.12436299999999999</v>
      </c>
      <c r="U168" s="136">
        <v>0.14411300000000002</v>
      </c>
      <c r="V168" s="136">
        <v>0.16162199999999999</v>
      </c>
    </row>
    <row r="169" spans="1:22" ht="15" x14ac:dyDescent="0.2">
      <c r="A169" s="24" t="s">
        <v>126</v>
      </c>
      <c r="B169" s="14"/>
      <c r="C169" s="14"/>
      <c r="D169" s="14"/>
      <c r="E169" s="14"/>
      <c r="F169" s="18"/>
      <c r="G169" s="18"/>
      <c r="H169" s="18"/>
      <c r="I169" s="18"/>
      <c r="J169" s="18">
        <v>0.350769</v>
      </c>
      <c r="K169" s="75">
        <v>0.35842399999999996</v>
      </c>
      <c r="L169" s="136">
        <v>0.393623</v>
      </c>
      <c r="M169" s="136">
        <v>0.32227099999999997</v>
      </c>
      <c r="N169" s="136">
        <v>0.28484700000000002</v>
      </c>
      <c r="O169" s="136">
        <v>0.36796399999999996</v>
      </c>
      <c r="P169" s="136">
        <v>0.39161800000000002</v>
      </c>
      <c r="Q169" s="136">
        <v>0.43954900000000002</v>
      </c>
      <c r="R169" s="136">
        <v>0.350443</v>
      </c>
      <c r="S169" s="136">
        <v>0.28665199999999996</v>
      </c>
      <c r="T169" s="136">
        <v>0.389322</v>
      </c>
      <c r="U169" s="136">
        <v>0.34679199999999999</v>
      </c>
      <c r="V169" s="136">
        <v>0.29861500000000002</v>
      </c>
    </row>
    <row r="170" spans="1:22" ht="15" x14ac:dyDescent="0.2">
      <c r="A170" s="24" t="s">
        <v>127</v>
      </c>
      <c r="B170" s="14"/>
      <c r="C170" s="14"/>
      <c r="D170" s="14"/>
      <c r="E170" s="14"/>
      <c r="F170" s="18"/>
      <c r="G170" s="18"/>
      <c r="H170" s="18"/>
      <c r="I170" s="18"/>
      <c r="J170" s="18">
        <v>0.29699599999999998</v>
      </c>
      <c r="K170" s="75">
        <v>0.36838299999999996</v>
      </c>
      <c r="L170" s="136">
        <v>0.352601</v>
      </c>
      <c r="M170" s="136">
        <v>0.38459299999999996</v>
      </c>
      <c r="N170" s="136">
        <v>0.43656100000000003</v>
      </c>
      <c r="O170" s="136">
        <v>0.36551299999999998</v>
      </c>
      <c r="P170" s="136">
        <v>0.34324500000000002</v>
      </c>
      <c r="Q170" s="136">
        <v>0.31243399999999999</v>
      </c>
      <c r="R170" s="136">
        <v>0.359568</v>
      </c>
      <c r="S170" s="136">
        <v>0.421101</v>
      </c>
      <c r="T170" s="136">
        <v>0.37413299999999999</v>
      </c>
      <c r="U170" s="136">
        <v>0.377938</v>
      </c>
      <c r="V170" s="136">
        <v>0.29772900000000002</v>
      </c>
    </row>
    <row r="171" spans="1:22" ht="15" x14ac:dyDescent="0.2">
      <c r="A171" s="24" t="s">
        <v>3</v>
      </c>
      <c r="B171" s="14"/>
      <c r="C171" s="14"/>
      <c r="D171" s="14"/>
      <c r="E171" s="14"/>
      <c r="F171" s="18"/>
      <c r="G171" s="18"/>
      <c r="H171" s="18"/>
      <c r="I171" s="18"/>
      <c r="J171" s="18">
        <v>2.1708999999999999E-2</v>
      </c>
      <c r="K171" s="75">
        <v>2.0525999999999999E-2</v>
      </c>
      <c r="L171" s="136">
        <v>1.3689E-2</v>
      </c>
      <c r="M171" s="136">
        <v>2.7549000000000001E-2</v>
      </c>
      <c r="N171" s="136">
        <v>2.4363000000000003E-2</v>
      </c>
      <c r="O171" s="136">
        <v>2.0305E-2</v>
      </c>
      <c r="P171" s="136">
        <v>1.6038E-2</v>
      </c>
      <c r="Q171" s="136">
        <v>1.7648E-2</v>
      </c>
      <c r="R171" s="136">
        <v>2.0533000000000003E-2</v>
      </c>
      <c r="S171" s="136">
        <v>2.5329999999999998E-2</v>
      </c>
      <c r="T171" s="136">
        <v>2.0186000000000003E-2</v>
      </c>
      <c r="U171" s="136">
        <v>2.0215999999999998E-2</v>
      </c>
      <c r="V171" s="136">
        <v>2.341E-2</v>
      </c>
    </row>
    <row r="172" spans="1:22" ht="15" x14ac:dyDescent="0.2">
      <c r="A172" s="24" t="s">
        <v>2</v>
      </c>
      <c r="B172" s="14"/>
      <c r="C172" s="14"/>
      <c r="D172" s="14"/>
      <c r="E172" s="14"/>
      <c r="F172" s="18"/>
      <c r="G172" s="18"/>
      <c r="H172" s="18"/>
      <c r="I172" s="18"/>
      <c r="J172" s="18">
        <v>3.4826999999999997E-2</v>
      </c>
      <c r="K172" s="75">
        <v>2.3054999999999999E-2</v>
      </c>
      <c r="L172" s="136">
        <v>1.8022E-2</v>
      </c>
      <c r="M172" s="136">
        <v>2.8224999999999997E-2</v>
      </c>
      <c r="N172" s="136">
        <v>1.5838000000000001E-2</v>
      </c>
      <c r="O172" s="136">
        <v>3.7090000000000001E-3</v>
      </c>
      <c r="P172" s="136">
        <v>3.568E-3</v>
      </c>
      <c r="Q172" s="136">
        <v>3.3710000000000003E-3</v>
      </c>
      <c r="R172" s="136">
        <v>1.0009999999999998E-2</v>
      </c>
      <c r="S172" s="136">
        <v>8.2979999999999998E-2</v>
      </c>
      <c r="T172" s="136">
        <v>1.2841E-2</v>
      </c>
      <c r="U172" s="136">
        <v>2.8700999999999997E-2</v>
      </c>
      <c r="V172" s="136">
        <v>3.3685E-2</v>
      </c>
    </row>
    <row r="173" spans="1:22" ht="15" x14ac:dyDescent="0.2">
      <c r="A173" s="25" t="s">
        <v>122</v>
      </c>
      <c r="B173" s="14"/>
      <c r="C173" s="14"/>
      <c r="D173" s="14"/>
      <c r="E173" s="14"/>
      <c r="F173" s="19"/>
      <c r="G173" s="19"/>
      <c r="H173" s="19"/>
      <c r="I173" s="19"/>
      <c r="J173" s="19">
        <v>1547.112578</v>
      </c>
      <c r="K173" s="76">
        <v>1637</v>
      </c>
      <c r="L173" s="54">
        <v>830</v>
      </c>
      <c r="M173" s="54">
        <v>808</v>
      </c>
      <c r="N173" s="54">
        <v>122</v>
      </c>
      <c r="O173" s="54">
        <v>303</v>
      </c>
      <c r="P173" s="54">
        <v>280</v>
      </c>
      <c r="Q173" s="54">
        <v>306</v>
      </c>
      <c r="R173" s="54">
        <v>264</v>
      </c>
      <c r="S173" s="54">
        <v>362</v>
      </c>
      <c r="T173" s="54">
        <v>635</v>
      </c>
      <c r="U173" s="54">
        <v>838</v>
      </c>
      <c r="V173" s="54">
        <v>165</v>
      </c>
    </row>
    <row r="174" spans="1:22" ht="15" x14ac:dyDescent="0.2">
      <c r="A174" s="25" t="s">
        <v>130</v>
      </c>
      <c r="B174" s="14"/>
      <c r="C174" s="14"/>
      <c r="D174" s="14"/>
      <c r="E174" s="14"/>
      <c r="F174" s="20"/>
      <c r="G174" s="20"/>
      <c r="H174" s="20"/>
      <c r="I174" s="20"/>
      <c r="J174" s="20">
        <v>0.64776500000000004</v>
      </c>
      <c r="K174" s="78">
        <v>0.72680699999999998</v>
      </c>
      <c r="L174" s="136">
        <f>SUM(L169:L170)</f>
        <v>0.746224</v>
      </c>
      <c r="M174" s="136">
        <f t="shared" ref="M174:V174" si="6">SUM(M169:M170)</f>
        <v>0.70686399999999994</v>
      </c>
      <c r="N174" s="136">
        <f t="shared" si="6"/>
        <v>0.72140800000000005</v>
      </c>
      <c r="O174" s="136">
        <f t="shared" si="6"/>
        <v>0.73347699999999993</v>
      </c>
      <c r="P174" s="136">
        <f t="shared" si="6"/>
        <v>0.73486300000000004</v>
      </c>
      <c r="Q174" s="136">
        <f t="shared" si="6"/>
        <v>0.75198300000000007</v>
      </c>
      <c r="R174" s="136">
        <f t="shared" si="6"/>
        <v>0.71001099999999995</v>
      </c>
      <c r="S174" s="136">
        <f t="shared" si="6"/>
        <v>0.70775299999999997</v>
      </c>
      <c r="T174" s="136">
        <f t="shared" si="6"/>
        <v>0.76345499999999999</v>
      </c>
      <c r="U174" s="136">
        <f t="shared" si="6"/>
        <v>0.72472999999999999</v>
      </c>
      <c r="V174" s="136">
        <f t="shared" si="6"/>
        <v>0.59634399999999999</v>
      </c>
    </row>
    <row r="175" spans="1:22" ht="15" x14ac:dyDescent="0.2">
      <c r="A175" s="25"/>
      <c r="B175" s="14"/>
      <c r="C175" s="14"/>
      <c r="D175" s="14"/>
      <c r="E175" s="14"/>
      <c r="F175" s="20"/>
      <c r="G175" s="20"/>
      <c r="H175" s="20"/>
      <c r="I175" s="20"/>
      <c r="J175" s="20"/>
      <c r="K175" s="78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ht="15" x14ac:dyDescent="0.2">
      <c r="A176" s="28"/>
      <c r="B176" s="14"/>
      <c r="C176" s="14"/>
      <c r="D176" s="14"/>
      <c r="E176" s="14"/>
      <c r="F176" s="28"/>
      <c r="G176" s="28"/>
      <c r="H176" s="28"/>
      <c r="I176" s="28"/>
      <c r="J176" s="28"/>
      <c r="K176" s="81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ht="15" x14ac:dyDescent="0.2">
      <c r="A177" s="29" t="s">
        <v>300</v>
      </c>
      <c r="B177" s="14"/>
      <c r="C177" s="14"/>
      <c r="D177" s="14"/>
      <c r="E177" s="14"/>
      <c r="F177" s="28"/>
      <c r="G177" s="28"/>
      <c r="H177" s="28"/>
      <c r="I177" s="28"/>
      <c r="J177" s="28"/>
      <c r="K177" s="81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ht="15" x14ac:dyDescent="0.2">
      <c r="A178" s="28"/>
      <c r="B178" s="14"/>
      <c r="C178" s="14"/>
      <c r="D178" s="14"/>
      <c r="E178" s="14"/>
      <c r="F178" s="28"/>
      <c r="G178" s="28"/>
      <c r="H178" s="28"/>
      <c r="I178" s="28"/>
      <c r="J178" s="28"/>
      <c r="K178" s="81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15" x14ac:dyDescent="0.2">
      <c r="A179" s="28" t="s">
        <v>22</v>
      </c>
      <c r="B179" s="14"/>
      <c r="C179" s="14"/>
      <c r="D179" s="14"/>
      <c r="E179" s="14"/>
      <c r="F179" s="28"/>
      <c r="G179" s="28"/>
      <c r="H179" s="28"/>
      <c r="I179" s="28"/>
      <c r="J179" s="28"/>
      <c r="K179" s="81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x14ac:dyDescent="0.2">
      <c r="A180" s="28"/>
      <c r="B180" s="14"/>
      <c r="C180" s="14"/>
      <c r="D180" s="14"/>
      <c r="E180" s="14"/>
      <c r="F180" s="28"/>
      <c r="G180" s="28"/>
      <c r="H180" s="28"/>
      <c r="I180" s="28"/>
      <c r="J180" s="28"/>
      <c r="K180" s="81"/>
    </row>
    <row r="181" spans="1:22" ht="15" x14ac:dyDescent="0.2">
      <c r="A181" s="24" t="s">
        <v>4</v>
      </c>
      <c r="B181" s="14"/>
      <c r="C181" s="14"/>
      <c r="D181" s="14"/>
      <c r="E181" s="14"/>
      <c r="F181" s="18">
        <v>4.7310999999999999E-2</v>
      </c>
      <c r="G181" s="18">
        <v>4.0369000000000002E-2</v>
      </c>
      <c r="H181" s="18">
        <v>3.9987000000000002E-2</v>
      </c>
      <c r="I181" s="18">
        <v>3.5909999999999997E-2</v>
      </c>
      <c r="J181" s="18">
        <v>2.2210000000000001E-2</v>
      </c>
      <c r="K181" s="75">
        <v>1.9175000000000001E-2</v>
      </c>
      <c r="L181" s="136">
        <v>2.1783E-2</v>
      </c>
      <c r="M181" s="136">
        <v>1.6494999999999999E-2</v>
      </c>
      <c r="N181" s="136">
        <v>3.2008000000000002E-2</v>
      </c>
      <c r="O181" s="136">
        <v>1.3817999999999999E-2</v>
      </c>
      <c r="P181" s="136">
        <v>1.3822000000000001E-2</v>
      </c>
      <c r="Q181" s="136">
        <v>6.8979999999999996E-3</v>
      </c>
      <c r="R181" s="136">
        <v>1.7623E-2</v>
      </c>
      <c r="S181" s="136">
        <v>3.5014999999999998E-2</v>
      </c>
      <c r="T181" s="136">
        <v>1.8447999999999999E-2</v>
      </c>
      <c r="U181" s="136">
        <v>2.0809000000000001E-2</v>
      </c>
      <c r="V181" s="136">
        <v>1.3667E-2</v>
      </c>
    </row>
    <row r="182" spans="1:22" ht="15" x14ac:dyDescent="0.2">
      <c r="A182" s="24" t="s">
        <v>124</v>
      </c>
      <c r="B182" s="14"/>
      <c r="C182" s="14"/>
      <c r="D182" s="14"/>
      <c r="E182" s="14"/>
      <c r="F182" s="18">
        <v>2.8591999999999999E-2</v>
      </c>
      <c r="G182" s="18">
        <v>3.2347000000000001E-2</v>
      </c>
      <c r="H182" s="18">
        <v>3.1215E-2</v>
      </c>
      <c r="I182" s="18">
        <v>3.1099000000000002E-2</v>
      </c>
      <c r="J182" s="18">
        <v>3.0838999999999998E-2</v>
      </c>
      <c r="K182" s="75">
        <v>2.2133E-2</v>
      </c>
      <c r="L182" s="136">
        <v>2.8147000000000002E-2</v>
      </c>
      <c r="M182" s="136">
        <v>1.5955E-2</v>
      </c>
      <c r="N182" s="136">
        <v>1.7410000000000002E-2</v>
      </c>
      <c r="O182" s="136">
        <v>2.8687000000000001E-2</v>
      </c>
      <c r="P182" s="136">
        <v>1.5803999999999999E-2</v>
      </c>
      <c r="Q182" s="136">
        <v>2.8094999999999998E-2</v>
      </c>
      <c r="R182" s="136">
        <v>1.7511000000000002E-2</v>
      </c>
      <c r="S182" s="136">
        <v>2.1461999999999998E-2</v>
      </c>
      <c r="T182" s="136">
        <v>2.0754000000000002E-2</v>
      </c>
      <c r="U182" s="136">
        <v>2.2934E-2</v>
      </c>
      <c r="V182" s="136">
        <v>2.3366999999999999E-2</v>
      </c>
    </row>
    <row r="183" spans="1:22" ht="15" x14ac:dyDescent="0.2">
      <c r="A183" s="24" t="s">
        <v>125</v>
      </c>
      <c r="B183" s="14"/>
      <c r="C183" s="14"/>
      <c r="D183" s="14"/>
      <c r="E183" s="14"/>
      <c r="F183" s="18">
        <v>0.11203100000000001</v>
      </c>
      <c r="G183" s="18">
        <v>0.121388</v>
      </c>
      <c r="H183" s="18">
        <v>9.8257999999999998E-2</v>
      </c>
      <c r="I183" s="18">
        <v>0.11687</v>
      </c>
      <c r="J183" s="18">
        <v>7.9732999999999998E-2</v>
      </c>
      <c r="K183" s="75">
        <v>6.9231000000000001E-2</v>
      </c>
      <c r="L183" s="136">
        <v>8.3353999999999998E-2</v>
      </c>
      <c r="M183" s="136">
        <v>5.4725999999999997E-2</v>
      </c>
      <c r="N183" s="136">
        <v>4.4440999999999994E-2</v>
      </c>
      <c r="O183" s="136">
        <v>8.6074999999999999E-2</v>
      </c>
      <c r="P183" s="136">
        <v>4.9116E-2</v>
      </c>
      <c r="Q183" s="136">
        <v>7.8609999999999999E-2</v>
      </c>
      <c r="R183" s="136">
        <v>8.5916999999999993E-2</v>
      </c>
      <c r="S183" s="136">
        <v>5.8924000000000004E-2</v>
      </c>
      <c r="T183" s="136">
        <v>7.0793999999999996E-2</v>
      </c>
      <c r="U183" s="136">
        <v>6.3174000000000008E-2</v>
      </c>
      <c r="V183" s="136">
        <v>9.3984000000000012E-2</v>
      </c>
    </row>
    <row r="184" spans="1:22" ht="15" x14ac:dyDescent="0.2">
      <c r="A184" s="24" t="s">
        <v>126</v>
      </c>
      <c r="B184" s="14"/>
      <c r="C184" s="14"/>
      <c r="D184" s="14"/>
      <c r="E184" s="14"/>
      <c r="F184" s="18">
        <v>0.14092299999999999</v>
      </c>
      <c r="G184" s="18">
        <v>0.13098099999999999</v>
      </c>
      <c r="H184" s="18">
        <v>0.161662</v>
      </c>
      <c r="I184" s="18">
        <v>0.16187399999999999</v>
      </c>
      <c r="J184" s="18">
        <v>0.19004299999999999</v>
      </c>
      <c r="K184" s="75">
        <v>0.18482399999999999</v>
      </c>
      <c r="L184" s="136">
        <v>0.19307300000000002</v>
      </c>
      <c r="M184" s="136">
        <v>0.17635200000000001</v>
      </c>
      <c r="N184" s="136">
        <v>0.14318899999999998</v>
      </c>
      <c r="O184" s="136">
        <v>0.17654499999999998</v>
      </c>
      <c r="P184" s="136">
        <v>0.218838</v>
      </c>
      <c r="Q184" s="136">
        <v>0.19625100000000001</v>
      </c>
      <c r="R184" s="136">
        <v>0.19247800000000001</v>
      </c>
      <c r="S184" s="136">
        <v>0.16414999999999999</v>
      </c>
      <c r="T184" s="136">
        <v>0.16797200000000001</v>
      </c>
      <c r="U184" s="136">
        <v>0.20302600000000001</v>
      </c>
      <c r="V184" s="136">
        <v>0.157221</v>
      </c>
    </row>
    <row r="185" spans="1:22" ht="15" x14ac:dyDescent="0.2">
      <c r="A185" s="24" t="s">
        <v>127</v>
      </c>
      <c r="B185" s="14"/>
      <c r="C185" s="14"/>
      <c r="D185" s="14"/>
      <c r="E185" s="14"/>
      <c r="F185" s="18">
        <v>0.240981</v>
      </c>
      <c r="G185" s="18">
        <v>0.27063900000000002</v>
      </c>
      <c r="H185" s="18">
        <v>0.29176299999999999</v>
      </c>
      <c r="I185" s="18">
        <v>0.25334800000000002</v>
      </c>
      <c r="J185" s="18">
        <v>0.38570599999999999</v>
      </c>
      <c r="K185" s="75">
        <v>0.49962099999999998</v>
      </c>
      <c r="L185" s="136">
        <v>0.47176000000000001</v>
      </c>
      <c r="M185" s="136">
        <v>0.52823700000000007</v>
      </c>
      <c r="N185" s="136">
        <v>0.51080100000000006</v>
      </c>
      <c r="O185" s="136">
        <v>0.580403</v>
      </c>
      <c r="P185" s="136">
        <v>0.52742299999999998</v>
      </c>
      <c r="Q185" s="136">
        <v>0.50840600000000002</v>
      </c>
      <c r="R185" s="136">
        <v>0.47677799999999998</v>
      </c>
      <c r="S185" s="136">
        <v>0.41580800000000001</v>
      </c>
      <c r="T185" s="136">
        <v>0.50428899999999999</v>
      </c>
      <c r="U185" s="136">
        <v>0.49387700000000001</v>
      </c>
      <c r="V185" s="136">
        <v>0.51083500000000004</v>
      </c>
    </row>
    <row r="186" spans="1:22" ht="15" x14ac:dyDescent="0.2">
      <c r="A186" s="24" t="s">
        <v>3</v>
      </c>
      <c r="B186" s="14"/>
      <c r="C186" s="14"/>
      <c r="D186" s="14"/>
      <c r="E186" s="14"/>
      <c r="F186" s="18">
        <v>0.37004999999999999</v>
      </c>
      <c r="G186" s="18">
        <v>0.35437099999999999</v>
      </c>
      <c r="H186" s="18">
        <v>0.31630900000000001</v>
      </c>
      <c r="I186" s="18">
        <v>0.35714200000000002</v>
      </c>
      <c r="J186" s="18">
        <v>0.252417</v>
      </c>
      <c r="K186" s="75">
        <v>0.18045700000000001</v>
      </c>
      <c r="L186" s="136">
        <v>0.18124799999999999</v>
      </c>
      <c r="M186" s="136">
        <v>0.179645</v>
      </c>
      <c r="N186" s="136">
        <v>0.23631199999999999</v>
      </c>
      <c r="O186" s="136">
        <v>0.10703799999999999</v>
      </c>
      <c r="P186" s="136">
        <v>0.171429</v>
      </c>
      <c r="Q186" s="136">
        <v>0.170627</v>
      </c>
      <c r="R186" s="136">
        <v>0.19953600000000002</v>
      </c>
      <c r="S186" s="136">
        <v>0.224638</v>
      </c>
      <c r="T186" s="136">
        <v>0.201098</v>
      </c>
      <c r="U186" s="136">
        <v>0.16745000000000002</v>
      </c>
      <c r="V186" s="136">
        <v>0.16710799999999998</v>
      </c>
    </row>
    <row r="187" spans="1:22" ht="15" x14ac:dyDescent="0.2">
      <c r="A187" s="24" t="s">
        <v>2</v>
      </c>
      <c r="B187" s="14"/>
      <c r="C187" s="14"/>
      <c r="D187" s="14"/>
      <c r="E187" s="14"/>
      <c r="F187" s="18">
        <v>6.0111999999999999E-2</v>
      </c>
      <c r="G187" s="18">
        <v>4.9903999999999997E-2</v>
      </c>
      <c r="H187" s="18">
        <v>6.0805999999999999E-2</v>
      </c>
      <c r="I187" s="18">
        <v>4.3757999999999998E-2</v>
      </c>
      <c r="J187" s="18">
        <v>3.9052000000000003E-2</v>
      </c>
      <c r="K187" s="75">
        <v>2.4558E-2</v>
      </c>
      <c r="L187" s="136">
        <v>2.0634E-2</v>
      </c>
      <c r="M187" s="136">
        <v>2.8589000000000003E-2</v>
      </c>
      <c r="N187" s="136">
        <v>1.5838000000000001E-2</v>
      </c>
      <c r="O187" s="136">
        <v>7.4339999999999996E-3</v>
      </c>
      <c r="P187" s="136">
        <v>3.568E-3</v>
      </c>
      <c r="Q187" s="136">
        <v>1.1113999999999999E-2</v>
      </c>
      <c r="R187" s="136">
        <v>1.0158E-2</v>
      </c>
      <c r="S187" s="136">
        <v>8.0002999999999991E-2</v>
      </c>
      <c r="T187" s="136">
        <v>1.6645E-2</v>
      </c>
      <c r="U187" s="136">
        <v>2.8730000000000002E-2</v>
      </c>
      <c r="V187" s="136">
        <v>3.3818000000000001E-2</v>
      </c>
    </row>
    <row r="188" spans="1:22" ht="15" x14ac:dyDescent="0.2">
      <c r="A188" s="25" t="s">
        <v>122</v>
      </c>
      <c r="B188" s="14"/>
      <c r="C188" s="14"/>
      <c r="D188" s="14"/>
      <c r="E188" s="14"/>
      <c r="F188" s="19">
        <v>2047.556378</v>
      </c>
      <c r="G188" s="19">
        <v>2132.0725219999999</v>
      </c>
      <c r="H188" s="19">
        <v>2081.6455639999999</v>
      </c>
      <c r="I188" s="19">
        <v>2095.815454</v>
      </c>
      <c r="J188" s="19">
        <v>1547.112578</v>
      </c>
      <c r="K188" s="76">
        <v>1637</v>
      </c>
      <c r="L188" s="54">
        <v>830</v>
      </c>
      <c r="M188" s="54">
        <v>808</v>
      </c>
      <c r="N188" s="54">
        <v>122</v>
      </c>
      <c r="O188" s="54">
        <v>303</v>
      </c>
      <c r="P188" s="54">
        <v>280</v>
      </c>
      <c r="Q188" s="54">
        <v>306</v>
      </c>
      <c r="R188" s="54">
        <v>264</v>
      </c>
      <c r="S188" s="54">
        <v>362</v>
      </c>
      <c r="T188" s="54">
        <v>635</v>
      </c>
      <c r="U188" s="54">
        <v>838</v>
      </c>
      <c r="V188" s="54">
        <v>165</v>
      </c>
    </row>
    <row r="189" spans="1:22" ht="15" x14ac:dyDescent="0.2">
      <c r="A189" s="25" t="s">
        <v>130</v>
      </c>
      <c r="B189" s="14"/>
      <c r="C189" s="14"/>
      <c r="D189" s="14"/>
      <c r="E189" s="14"/>
      <c r="F189" s="20">
        <v>0.38190400000000002</v>
      </c>
      <c r="G189" s="20">
        <v>0.40161999999999998</v>
      </c>
      <c r="H189" s="20">
        <v>0.45342500000000002</v>
      </c>
      <c r="I189" s="20">
        <v>0.41522199999999998</v>
      </c>
      <c r="J189" s="20">
        <v>0.57574899999999996</v>
      </c>
      <c r="K189" s="78">
        <v>0.68444499999999997</v>
      </c>
      <c r="L189" s="136">
        <f>SUM(L184:L185)</f>
        <v>0.66483300000000001</v>
      </c>
      <c r="M189" s="136">
        <f t="shared" ref="M189:V189" si="7">SUM(M184:M185)</f>
        <v>0.70458900000000013</v>
      </c>
      <c r="N189" s="136">
        <f t="shared" si="7"/>
        <v>0.65399000000000007</v>
      </c>
      <c r="O189" s="136">
        <f t="shared" si="7"/>
        <v>0.75694799999999995</v>
      </c>
      <c r="P189" s="136">
        <f t="shared" si="7"/>
        <v>0.74626099999999995</v>
      </c>
      <c r="Q189" s="136">
        <f t="shared" si="7"/>
        <v>0.70465700000000009</v>
      </c>
      <c r="R189" s="136">
        <f t="shared" si="7"/>
        <v>0.66925599999999996</v>
      </c>
      <c r="S189" s="136">
        <f t="shared" si="7"/>
        <v>0.57995799999999997</v>
      </c>
      <c r="T189" s="136">
        <f t="shared" si="7"/>
        <v>0.672261</v>
      </c>
      <c r="U189" s="136">
        <f t="shared" si="7"/>
        <v>0.69690300000000005</v>
      </c>
      <c r="V189" s="136">
        <f t="shared" si="7"/>
        <v>0.66805599999999998</v>
      </c>
    </row>
    <row r="190" spans="1:22" ht="15" x14ac:dyDescent="0.2">
      <c r="A190" s="28"/>
      <c r="B190" s="14"/>
      <c r="C190" s="14"/>
      <c r="D190" s="14"/>
      <c r="E190" s="14"/>
      <c r="F190" s="28"/>
      <c r="G190" s="28"/>
      <c r="H190" s="28"/>
      <c r="I190" s="28"/>
      <c r="J190" s="28"/>
      <c r="K190" s="81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ht="15" x14ac:dyDescent="0.2">
      <c r="A191" s="28"/>
      <c r="B191" s="14"/>
      <c r="C191" s="14"/>
      <c r="D191" s="14"/>
      <c r="E191" s="14"/>
      <c r="F191" s="28"/>
      <c r="G191" s="28"/>
      <c r="H191" s="28"/>
      <c r="I191" s="28"/>
      <c r="J191" s="28"/>
      <c r="K191" s="81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ht="15" x14ac:dyDescent="0.2">
      <c r="A192" s="29" t="s">
        <v>301</v>
      </c>
      <c r="B192" s="14"/>
      <c r="C192" s="14"/>
      <c r="D192" s="14"/>
      <c r="E192" s="14"/>
      <c r="F192" s="28"/>
      <c r="G192" s="28"/>
      <c r="H192" s="28"/>
      <c r="I192" s="28"/>
      <c r="J192" s="28"/>
      <c r="K192" s="81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ht="15" x14ac:dyDescent="0.2">
      <c r="A193" s="28"/>
      <c r="B193" s="14"/>
      <c r="C193" s="14"/>
      <c r="D193" s="14"/>
      <c r="E193" s="14"/>
      <c r="F193" s="28"/>
      <c r="G193" s="28"/>
      <c r="H193" s="28"/>
      <c r="I193" s="28"/>
      <c r="J193" s="28"/>
      <c r="K193" s="81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ht="15" x14ac:dyDescent="0.2">
      <c r="A194" s="28" t="s">
        <v>22</v>
      </c>
      <c r="B194" s="14"/>
      <c r="C194" s="14"/>
      <c r="D194" s="14"/>
      <c r="E194" s="14"/>
      <c r="F194" s="28"/>
      <c r="G194" s="28"/>
      <c r="H194" s="28"/>
      <c r="I194" s="28"/>
      <c r="J194" s="28"/>
      <c r="K194" s="81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x14ac:dyDescent="0.2">
      <c r="A195" s="28"/>
      <c r="B195" s="14"/>
      <c r="C195" s="14"/>
      <c r="D195" s="14"/>
      <c r="E195" s="14"/>
      <c r="F195" s="28"/>
      <c r="G195" s="28"/>
      <c r="H195" s="28"/>
      <c r="I195" s="28"/>
      <c r="J195" s="28"/>
      <c r="K195" s="81"/>
    </row>
    <row r="196" spans="1:22" ht="15" x14ac:dyDescent="0.2">
      <c r="A196" s="24" t="s">
        <v>4</v>
      </c>
      <c r="B196" s="14"/>
      <c r="C196" s="14"/>
      <c r="D196" s="14"/>
      <c r="E196" s="14"/>
      <c r="F196" s="18">
        <v>4.4803999999999997E-2</v>
      </c>
      <c r="G196" s="18">
        <v>5.4771E-2</v>
      </c>
      <c r="H196" s="18">
        <v>4.4714999999999998E-2</v>
      </c>
      <c r="I196" s="18">
        <v>4.3388999999999997E-2</v>
      </c>
      <c r="J196" s="18">
        <v>4.1667000000000003E-2</v>
      </c>
      <c r="K196" s="75">
        <v>4.6952000000000001E-2</v>
      </c>
      <c r="L196" s="136">
        <v>5.2590000000000005E-2</v>
      </c>
      <c r="M196" s="136">
        <v>4.1161000000000003E-2</v>
      </c>
      <c r="N196" s="136">
        <v>1.0337000000000001E-2</v>
      </c>
      <c r="O196" s="136">
        <v>4.0613999999999997E-2</v>
      </c>
      <c r="P196" s="136">
        <v>6.1037000000000001E-2</v>
      </c>
      <c r="Q196" s="136">
        <v>7.0780999999999997E-2</v>
      </c>
      <c r="R196" s="136">
        <v>4.4343E-2</v>
      </c>
      <c r="S196" s="136">
        <v>3.5413E-2</v>
      </c>
      <c r="T196" s="136">
        <v>4.0940000000000004E-2</v>
      </c>
      <c r="U196" s="136">
        <v>4.7426000000000003E-2</v>
      </c>
      <c r="V196" s="136">
        <v>6.7677000000000001E-2</v>
      </c>
    </row>
    <row r="197" spans="1:22" ht="15" x14ac:dyDescent="0.2">
      <c r="A197" s="24" t="s">
        <v>124</v>
      </c>
      <c r="B197" s="14"/>
      <c r="C197" s="14"/>
      <c r="D197" s="14"/>
      <c r="E197" s="14"/>
      <c r="F197" s="18">
        <v>5.7408000000000001E-2</v>
      </c>
      <c r="G197" s="18">
        <v>6.1740000000000003E-2</v>
      </c>
      <c r="H197" s="18">
        <v>6.3547000000000006E-2</v>
      </c>
      <c r="I197" s="18">
        <v>6.8915000000000004E-2</v>
      </c>
      <c r="J197" s="18">
        <v>3.8143999999999997E-2</v>
      </c>
      <c r="K197" s="75">
        <v>6.3133999999999996E-2</v>
      </c>
      <c r="L197" s="136">
        <v>7.1728E-2</v>
      </c>
      <c r="M197" s="136">
        <v>5.4307999999999995E-2</v>
      </c>
      <c r="N197" s="136">
        <v>4.2320000000000003E-2</v>
      </c>
      <c r="O197" s="136">
        <v>8.1761E-2</v>
      </c>
      <c r="P197" s="136">
        <v>8.8661999999999991E-2</v>
      </c>
      <c r="Q197" s="136">
        <v>8.1796000000000008E-2</v>
      </c>
      <c r="R197" s="136">
        <v>3.15E-2</v>
      </c>
      <c r="S197" s="136">
        <v>4.2032E-2</v>
      </c>
      <c r="T197" s="136">
        <v>5.8585999999999999E-2</v>
      </c>
      <c r="U197" s="136">
        <v>6.6991999999999996E-2</v>
      </c>
      <c r="V197" s="136">
        <v>6.1044999999999995E-2</v>
      </c>
    </row>
    <row r="198" spans="1:22" ht="15" x14ac:dyDescent="0.2">
      <c r="A198" s="24" t="s">
        <v>125</v>
      </c>
      <c r="B198" s="14"/>
      <c r="C198" s="14"/>
      <c r="D198" s="14"/>
      <c r="E198" s="14"/>
      <c r="F198" s="18">
        <v>0.14446100000000001</v>
      </c>
      <c r="G198" s="18">
        <v>0.13888800000000001</v>
      </c>
      <c r="H198" s="18">
        <v>0.147032</v>
      </c>
      <c r="I198" s="18">
        <v>0.14857699999999999</v>
      </c>
      <c r="J198" s="18">
        <v>0.138848</v>
      </c>
      <c r="K198" s="75">
        <v>0.16511500000000001</v>
      </c>
      <c r="L198" s="136">
        <v>0.19667200000000001</v>
      </c>
      <c r="M198" s="136">
        <v>0.13270400000000002</v>
      </c>
      <c r="N198" s="136">
        <v>0.17627400000000001</v>
      </c>
      <c r="O198" s="136">
        <v>0.232181</v>
      </c>
      <c r="P198" s="136">
        <v>0.14952799999999999</v>
      </c>
      <c r="Q198" s="136">
        <v>0.206924</v>
      </c>
      <c r="R198" s="136">
        <v>0.13538900000000001</v>
      </c>
      <c r="S198" s="136">
        <v>0.103545</v>
      </c>
      <c r="T198" s="136">
        <v>0.16544300000000001</v>
      </c>
      <c r="U198" s="136">
        <v>0.17188900000000001</v>
      </c>
      <c r="V198" s="136">
        <v>0.12945100000000001</v>
      </c>
    </row>
    <row r="199" spans="1:22" ht="15" x14ac:dyDescent="0.2">
      <c r="A199" s="24" t="s">
        <v>126</v>
      </c>
      <c r="B199" s="14"/>
      <c r="C199" s="14"/>
      <c r="D199" s="14"/>
      <c r="E199" s="14"/>
      <c r="F199" s="18">
        <v>7.8299999999999995E-2</v>
      </c>
      <c r="G199" s="18">
        <v>8.165E-2</v>
      </c>
      <c r="H199" s="18">
        <v>9.6187999999999996E-2</v>
      </c>
      <c r="I199" s="18">
        <v>9.9071999999999993E-2</v>
      </c>
      <c r="J199" s="18">
        <v>0.106947</v>
      </c>
      <c r="K199" s="75">
        <v>0.11913</v>
      </c>
      <c r="L199" s="136">
        <v>0.112399</v>
      </c>
      <c r="M199" s="136">
        <v>0.12604399999999999</v>
      </c>
      <c r="N199" s="136">
        <v>0.15971199999999999</v>
      </c>
      <c r="O199" s="136">
        <v>0.13500500000000001</v>
      </c>
      <c r="P199" s="136">
        <v>0.15933600000000001</v>
      </c>
      <c r="Q199" s="136">
        <v>9.2758000000000007E-2</v>
      </c>
      <c r="R199" s="136">
        <v>0.10420199999999999</v>
      </c>
      <c r="S199" s="136">
        <v>9.4205000000000011E-2</v>
      </c>
      <c r="T199" s="136">
        <v>0.120199</v>
      </c>
      <c r="U199" s="136">
        <v>0.115398</v>
      </c>
      <c r="V199" s="136">
        <v>0.13397600000000001</v>
      </c>
    </row>
    <row r="200" spans="1:22" ht="15" x14ac:dyDescent="0.2">
      <c r="A200" s="24" t="s">
        <v>127</v>
      </c>
      <c r="B200" s="14"/>
      <c r="C200" s="14"/>
      <c r="D200" s="14"/>
      <c r="E200" s="14"/>
      <c r="F200" s="18">
        <v>6.3460000000000003E-2</v>
      </c>
      <c r="G200" s="18">
        <v>7.6257000000000005E-2</v>
      </c>
      <c r="H200" s="18">
        <v>7.2947999999999999E-2</v>
      </c>
      <c r="I200" s="18">
        <v>7.0004999999999998E-2</v>
      </c>
      <c r="J200" s="18">
        <v>8.4217E-2</v>
      </c>
      <c r="K200" s="75">
        <v>8.0934000000000006E-2</v>
      </c>
      <c r="L200" s="136">
        <v>7.3627999999999999E-2</v>
      </c>
      <c r="M200" s="136">
        <v>8.8438000000000003E-2</v>
      </c>
      <c r="N200" s="136">
        <v>9.0098999999999999E-2</v>
      </c>
      <c r="O200" s="136">
        <v>9.4446999999999989E-2</v>
      </c>
      <c r="P200" s="136">
        <v>0.111083</v>
      </c>
      <c r="Q200" s="136">
        <v>6.1096000000000004E-2</v>
      </c>
      <c r="R200" s="136">
        <v>7.0774000000000004E-2</v>
      </c>
      <c r="S200" s="136">
        <v>6.7338999999999996E-2</v>
      </c>
      <c r="T200" s="136">
        <v>8.9473999999999998E-2</v>
      </c>
      <c r="U200" s="136">
        <v>7.6356000000000007E-2</v>
      </c>
      <c r="V200" s="136">
        <v>7.1325E-2</v>
      </c>
    </row>
    <row r="201" spans="1:22" ht="15" x14ac:dyDescent="0.2">
      <c r="A201" s="24" t="s">
        <v>3</v>
      </c>
      <c r="B201" s="14"/>
      <c r="C201" s="14"/>
      <c r="D201" s="14"/>
      <c r="E201" s="14"/>
      <c r="F201" s="18">
        <v>0.55155600000000005</v>
      </c>
      <c r="G201" s="18">
        <v>0.54315599999999997</v>
      </c>
      <c r="H201" s="18">
        <v>0.51468199999999997</v>
      </c>
      <c r="I201" s="18">
        <v>0.53182600000000002</v>
      </c>
      <c r="J201" s="18">
        <v>0.54830999999999996</v>
      </c>
      <c r="K201" s="75">
        <v>0.49712899999999999</v>
      </c>
      <c r="L201" s="136">
        <v>0.46952199999999999</v>
      </c>
      <c r="M201" s="136">
        <v>0.52548499999999998</v>
      </c>
      <c r="N201" s="136">
        <v>0.50542100000000001</v>
      </c>
      <c r="O201" s="136">
        <v>0.415993</v>
      </c>
      <c r="P201" s="136">
        <v>0.42678600000000005</v>
      </c>
      <c r="Q201" s="136">
        <v>0.47200400000000003</v>
      </c>
      <c r="R201" s="136">
        <v>0.60063699999999998</v>
      </c>
      <c r="S201" s="136">
        <v>0.56261099999999997</v>
      </c>
      <c r="T201" s="136">
        <v>0.50892199999999999</v>
      </c>
      <c r="U201" s="136">
        <v>0.48572799999999999</v>
      </c>
      <c r="V201" s="136">
        <v>0.50966200000000006</v>
      </c>
    </row>
    <row r="202" spans="1:22" ht="15" x14ac:dyDescent="0.2">
      <c r="A202" s="24" t="s">
        <v>2</v>
      </c>
      <c r="B202" s="14"/>
      <c r="C202" s="14"/>
      <c r="D202" s="14"/>
      <c r="E202" s="14"/>
      <c r="F202" s="18">
        <v>6.0010000000000001E-2</v>
      </c>
      <c r="G202" s="18">
        <v>4.3538E-2</v>
      </c>
      <c r="H202" s="18">
        <v>6.0886999999999997E-2</v>
      </c>
      <c r="I202" s="18">
        <v>3.8214999999999999E-2</v>
      </c>
      <c r="J202" s="18">
        <v>4.1864999999999999E-2</v>
      </c>
      <c r="K202" s="75">
        <v>2.7605000000000001E-2</v>
      </c>
      <c r="L202" s="136">
        <v>2.3462E-2</v>
      </c>
      <c r="M202" s="136">
        <v>3.1859999999999999E-2</v>
      </c>
      <c r="N202" s="136">
        <v>1.5838000000000001E-2</v>
      </c>
      <c r="O202" s="136">
        <v>0</v>
      </c>
      <c r="P202" s="136">
        <v>3.568E-3</v>
      </c>
      <c r="Q202" s="136">
        <v>1.4641E-2</v>
      </c>
      <c r="R202" s="136">
        <v>1.3154999999999998E-2</v>
      </c>
      <c r="S202" s="136">
        <v>9.4854000000000008E-2</v>
      </c>
      <c r="T202" s="136">
        <v>1.6434999999999998E-2</v>
      </c>
      <c r="U202" s="136">
        <v>3.6213000000000002E-2</v>
      </c>
      <c r="V202" s="136">
        <v>2.6862E-2</v>
      </c>
    </row>
    <row r="203" spans="1:22" ht="15" x14ac:dyDescent="0.2">
      <c r="A203" s="25" t="s">
        <v>122</v>
      </c>
      <c r="B203" s="14"/>
      <c r="C203" s="14"/>
      <c r="D203" s="14"/>
      <c r="E203" s="14"/>
      <c r="F203" s="19">
        <v>2047.556378</v>
      </c>
      <c r="G203" s="19">
        <v>2132.0725219999999</v>
      </c>
      <c r="H203" s="19">
        <v>2081.6455639999999</v>
      </c>
      <c r="I203" s="19">
        <v>2095.815454</v>
      </c>
      <c r="J203" s="19">
        <v>1547.112578</v>
      </c>
      <c r="K203" s="76">
        <v>1637</v>
      </c>
      <c r="L203" s="54">
        <v>830</v>
      </c>
      <c r="M203" s="54">
        <v>808</v>
      </c>
      <c r="N203" s="54">
        <v>122</v>
      </c>
      <c r="O203" s="54">
        <v>303</v>
      </c>
      <c r="P203" s="54">
        <v>280</v>
      </c>
      <c r="Q203" s="54">
        <v>306</v>
      </c>
      <c r="R203" s="54">
        <v>264</v>
      </c>
      <c r="S203" s="54">
        <v>362</v>
      </c>
      <c r="T203" s="54">
        <v>635</v>
      </c>
      <c r="U203" s="54">
        <v>838</v>
      </c>
      <c r="V203" s="54">
        <v>165</v>
      </c>
    </row>
    <row r="204" spans="1:22" ht="15" x14ac:dyDescent="0.2">
      <c r="A204" s="25" t="s">
        <v>130</v>
      </c>
      <c r="B204" s="14"/>
      <c r="C204" s="14"/>
      <c r="D204" s="14"/>
      <c r="E204" s="14"/>
      <c r="F204" s="20">
        <v>0.14176</v>
      </c>
      <c r="G204" s="20">
        <v>0.15790799999999999</v>
      </c>
      <c r="H204" s="20">
        <v>0.16913700000000001</v>
      </c>
      <c r="I204" s="20">
        <v>0.16907700000000001</v>
      </c>
      <c r="J204" s="20">
        <v>0.191164</v>
      </c>
      <c r="K204" s="78">
        <v>0.20006400000000002</v>
      </c>
      <c r="L204" s="136">
        <f>SUM(L199:L200)</f>
        <v>0.186027</v>
      </c>
      <c r="M204" s="136">
        <f t="shared" ref="M204:V204" si="8">SUM(M199:M200)</f>
        <v>0.21448200000000001</v>
      </c>
      <c r="N204" s="136">
        <f t="shared" si="8"/>
        <v>0.24981100000000001</v>
      </c>
      <c r="O204" s="136">
        <f t="shared" si="8"/>
        <v>0.22945199999999999</v>
      </c>
      <c r="P204" s="136">
        <f t="shared" si="8"/>
        <v>0.27041900000000002</v>
      </c>
      <c r="Q204" s="136">
        <f t="shared" si="8"/>
        <v>0.15385400000000002</v>
      </c>
      <c r="R204" s="136">
        <f t="shared" si="8"/>
        <v>0.17497599999999999</v>
      </c>
      <c r="S204" s="136">
        <f t="shared" si="8"/>
        <v>0.16154400000000002</v>
      </c>
      <c r="T204" s="136">
        <f t="shared" si="8"/>
        <v>0.209673</v>
      </c>
      <c r="U204" s="136">
        <f t="shared" si="8"/>
        <v>0.19175400000000001</v>
      </c>
      <c r="V204" s="136">
        <f t="shared" si="8"/>
        <v>0.20530100000000001</v>
      </c>
    </row>
    <row r="205" spans="1:22" ht="15" x14ac:dyDescent="0.2">
      <c r="A205" s="28"/>
      <c r="B205" s="14"/>
      <c r="C205" s="14"/>
      <c r="D205" s="14"/>
      <c r="E205" s="14"/>
      <c r="F205" s="28"/>
      <c r="G205" s="28"/>
      <c r="H205" s="28"/>
      <c r="I205" s="28"/>
      <c r="J205" s="28"/>
      <c r="K205" s="81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ht="15" x14ac:dyDescent="0.2">
      <c r="A206" s="28"/>
      <c r="B206" s="14"/>
      <c r="C206" s="14"/>
      <c r="D206" s="14"/>
      <c r="E206" s="14"/>
      <c r="F206" s="28"/>
      <c r="G206" s="28"/>
      <c r="H206" s="28"/>
      <c r="I206" s="28"/>
      <c r="J206" s="28"/>
      <c r="K206" s="81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ht="15" x14ac:dyDescent="0.2">
      <c r="A207" s="29" t="s">
        <v>302</v>
      </c>
      <c r="B207" s="14"/>
      <c r="C207" s="14"/>
      <c r="D207" s="14"/>
      <c r="E207" s="14"/>
      <c r="F207" s="28"/>
      <c r="G207" s="28"/>
      <c r="H207" s="28"/>
      <c r="I207" s="28"/>
      <c r="J207" s="28"/>
      <c r="K207" s="81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ht="15" x14ac:dyDescent="0.2">
      <c r="A208" s="28"/>
      <c r="B208" s="14"/>
      <c r="C208" s="14"/>
      <c r="D208" s="14"/>
      <c r="E208" s="14"/>
      <c r="F208" s="28"/>
      <c r="G208" s="28"/>
      <c r="H208" s="28"/>
      <c r="I208" s="28"/>
      <c r="J208" s="28"/>
      <c r="K208" s="81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ht="15" x14ac:dyDescent="0.2">
      <c r="A209" s="28" t="s">
        <v>22</v>
      </c>
      <c r="B209" s="14"/>
      <c r="C209" s="14"/>
      <c r="D209" s="14"/>
      <c r="E209" s="14"/>
      <c r="F209" s="28"/>
      <c r="G209" s="28"/>
      <c r="H209" s="28"/>
      <c r="I209" s="28"/>
      <c r="J209" s="28"/>
      <c r="K209" s="81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x14ac:dyDescent="0.2">
      <c r="A210" s="28"/>
      <c r="B210" s="14"/>
      <c r="C210" s="14"/>
      <c r="D210" s="14"/>
      <c r="E210" s="14"/>
      <c r="F210" s="28"/>
      <c r="G210" s="28"/>
      <c r="H210" s="28"/>
      <c r="I210" s="28"/>
      <c r="J210" s="28"/>
      <c r="K210" s="81"/>
    </row>
    <row r="211" spans="1:22" ht="15" x14ac:dyDescent="0.2">
      <c r="A211" s="24" t="s">
        <v>4</v>
      </c>
      <c r="B211" s="14"/>
      <c r="C211" s="14"/>
      <c r="D211" s="14"/>
      <c r="E211" s="14"/>
      <c r="F211" s="18"/>
      <c r="G211" s="18"/>
      <c r="H211" s="18"/>
      <c r="I211" s="18"/>
      <c r="J211" s="18">
        <v>5.3657000000000003E-2</v>
      </c>
      <c r="K211" s="75">
        <v>3.2249E-2</v>
      </c>
      <c r="L211" s="136">
        <v>2.3550000000000001E-2</v>
      </c>
      <c r="M211" s="136">
        <v>4.1184000000000005E-2</v>
      </c>
      <c r="N211" s="136">
        <v>2.9956999999999998E-2</v>
      </c>
      <c r="O211" s="136">
        <v>1.9609000000000001E-2</v>
      </c>
      <c r="P211" s="136">
        <v>1.4116999999999999E-2</v>
      </c>
      <c r="Q211" s="136">
        <v>1.5178000000000001E-2</v>
      </c>
      <c r="R211" s="136">
        <v>3.4908999999999996E-2</v>
      </c>
      <c r="S211" s="136">
        <v>7.0168999999999995E-2</v>
      </c>
      <c r="T211" s="136">
        <v>2.6105E-2</v>
      </c>
      <c r="U211" s="136">
        <v>3.3485999999999995E-2</v>
      </c>
      <c r="V211" s="136">
        <v>4.9608999999999993E-2</v>
      </c>
    </row>
    <row r="212" spans="1:22" ht="15" x14ac:dyDescent="0.2">
      <c r="A212" s="24" t="s">
        <v>124</v>
      </c>
      <c r="B212" s="14"/>
      <c r="C212" s="14"/>
      <c r="D212" s="14"/>
      <c r="E212" s="14"/>
      <c r="F212" s="18"/>
      <c r="G212" s="18"/>
      <c r="H212" s="18"/>
      <c r="I212" s="18"/>
      <c r="J212" s="18">
        <v>4.2138000000000002E-2</v>
      </c>
      <c r="K212" s="75">
        <v>3.3449E-2</v>
      </c>
      <c r="L212" s="136">
        <v>3.3055000000000001E-2</v>
      </c>
      <c r="M212" s="136">
        <v>3.3854999999999996E-2</v>
      </c>
      <c r="N212" s="136">
        <v>2.1646000000000002E-2</v>
      </c>
      <c r="O212" s="136">
        <v>1.6591999999999999E-2</v>
      </c>
      <c r="P212" s="136">
        <v>4.3164999999999995E-2</v>
      </c>
      <c r="Q212" s="136">
        <v>3.3236000000000002E-2</v>
      </c>
      <c r="R212" s="136">
        <v>5.0208000000000003E-2</v>
      </c>
      <c r="S212" s="136">
        <v>3.1972E-2</v>
      </c>
      <c r="T212" s="136">
        <v>1.9882E-2</v>
      </c>
      <c r="U212" s="136">
        <v>3.9538999999999998E-2</v>
      </c>
      <c r="V212" s="136">
        <v>5.4720000000000005E-2</v>
      </c>
    </row>
    <row r="213" spans="1:22" ht="15" x14ac:dyDescent="0.2">
      <c r="A213" s="24" t="s">
        <v>125</v>
      </c>
      <c r="B213" s="14"/>
      <c r="C213" s="14"/>
      <c r="D213" s="14"/>
      <c r="E213" s="14"/>
      <c r="F213" s="18"/>
      <c r="G213" s="18"/>
      <c r="H213" s="18"/>
      <c r="I213" s="18"/>
      <c r="J213" s="18">
        <v>0.14385400000000001</v>
      </c>
      <c r="K213" s="75">
        <v>0.11552699999999999</v>
      </c>
      <c r="L213" s="136">
        <v>0.13012299999999999</v>
      </c>
      <c r="M213" s="136">
        <v>0.100535</v>
      </c>
      <c r="N213" s="136">
        <v>0.100274</v>
      </c>
      <c r="O213" s="136">
        <v>0.14519699999999999</v>
      </c>
      <c r="P213" s="136">
        <v>0.101684</v>
      </c>
      <c r="Q213" s="136">
        <v>0.13284899999999999</v>
      </c>
      <c r="R213" s="136">
        <v>0.11956799999999999</v>
      </c>
      <c r="S213" s="136">
        <v>8.8904999999999998E-2</v>
      </c>
      <c r="T213" s="136">
        <v>9.7049999999999997E-2</v>
      </c>
      <c r="U213" s="136">
        <v>0.11391299999999999</v>
      </c>
      <c r="V213" s="136">
        <v>0.19481699999999999</v>
      </c>
    </row>
    <row r="214" spans="1:22" ht="15" x14ac:dyDescent="0.2">
      <c r="A214" s="24" t="s">
        <v>126</v>
      </c>
      <c r="B214" s="14"/>
      <c r="C214" s="14"/>
      <c r="D214" s="14"/>
      <c r="E214" s="14"/>
      <c r="F214" s="18"/>
      <c r="G214" s="18"/>
      <c r="H214" s="18"/>
      <c r="I214" s="18"/>
      <c r="J214" s="18">
        <v>0.26577200000000001</v>
      </c>
      <c r="K214" s="75">
        <v>0.33305799999999997</v>
      </c>
      <c r="L214" s="136">
        <v>0.37812800000000002</v>
      </c>
      <c r="M214" s="136">
        <v>0.28676600000000002</v>
      </c>
      <c r="N214" s="136">
        <v>0.34725700000000004</v>
      </c>
      <c r="O214" s="136">
        <v>0.35458100000000004</v>
      </c>
      <c r="P214" s="136">
        <v>0.38551800000000003</v>
      </c>
      <c r="Q214" s="136">
        <v>0.38929900000000006</v>
      </c>
      <c r="R214" s="136">
        <v>0.34167999999999998</v>
      </c>
      <c r="S214" s="136">
        <v>0.21571699999999999</v>
      </c>
      <c r="T214" s="136">
        <v>0.34256300000000001</v>
      </c>
      <c r="U214" s="136">
        <v>0.34176600000000001</v>
      </c>
      <c r="V214" s="136">
        <v>0.25225700000000001</v>
      </c>
    </row>
    <row r="215" spans="1:22" ht="15" x14ac:dyDescent="0.2">
      <c r="A215" s="24" t="s">
        <v>127</v>
      </c>
      <c r="B215" s="14"/>
      <c r="C215" s="14"/>
      <c r="D215" s="14"/>
      <c r="E215" s="14"/>
      <c r="F215" s="18"/>
      <c r="G215" s="18"/>
      <c r="H215" s="18"/>
      <c r="I215" s="18"/>
      <c r="J215" s="18">
        <v>0.29713499999999998</v>
      </c>
      <c r="K215" s="75">
        <v>0.38204199999999999</v>
      </c>
      <c r="L215" s="136">
        <v>0.34740599999999999</v>
      </c>
      <c r="M215" s="136">
        <v>0.41761699999999996</v>
      </c>
      <c r="N215" s="136">
        <v>0.46761899999999995</v>
      </c>
      <c r="O215" s="136">
        <v>0.448486</v>
      </c>
      <c r="P215" s="136">
        <v>0.42328399999999999</v>
      </c>
      <c r="Q215" s="136">
        <v>0.39772299999999999</v>
      </c>
      <c r="R215" s="136">
        <v>0.34898299999999999</v>
      </c>
      <c r="S215" s="136">
        <v>0.276449</v>
      </c>
      <c r="T215" s="136">
        <v>0.43722299999999997</v>
      </c>
      <c r="U215" s="136">
        <v>0.35654800000000003</v>
      </c>
      <c r="V215" s="136">
        <v>0.29920999999999998</v>
      </c>
    </row>
    <row r="216" spans="1:22" ht="15" x14ac:dyDescent="0.2">
      <c r="A216" s="24" t="s">
        <v>3</v>
      </c>
      <c r="B216" s="14"/>
      <c r="C216" s="14"/>
      <c r="D216" s="14"/>
      <c r="E216" s="14"/>
      <c r="F216" s="18"/>
      <c r="G216" s="18"/>
      <c r="H216" s="18"/>
      <c r="I216" s="18"/>
      <c r="J216" s="18">
        <v>0.14804200000000001</v>
      </c>
      <c r="K216" s="75">
        <v>7.7517000000000003E-2</v>
      </c>
      <c r="L216" s="136">
        <v>6.8048999999999998E-2</v>
      </c>
      <c r="M216" s="136">
        <v>8.7242E-2</v>
      </c>
      <c r="N216" s="136">
        <v>1.7410000000000002E-2</v>
      </c>
      <c r="O216" s="136">
        <v>1.5535E-2</v>
      </c>
      <c r="P216" s="136">
        <v>2.4364E-2</v>
      </c>
      <c r="Q216" s="136">
        <v>2.5072999999999998E-2</v>
      </c>
      <c r="R216" s="136">
        <v>9.0286000000000005E-2</v>
      </c>
      <c r="S216" s="136">
        <v>0.225939</v>
      </c>
      <c r="T216" s="136">
        <v>6.1667E-2</v>
      </c>
      <c r="U216" s="136">
        <v>8.3682999999999994E-2</v>
      </c>
      <c r="V216" s="136">
        <v>0.10718999999999999</v>
      </c>
    </row>
    <row r="217" spans="1:22" ht="15" x14ac:dyDescent="0.2">
      <c r="A217" s="24" t="s">
        <v>2</v>
      </c>
      <c r="B217" s="14"/>
      <c r="C217" s="14"/>
      <c r="D217" s="14"/>
      <c r="E217" s="14"/>
      <c r="F217" s="18"/>
      <c r="G217" s="18"/>
      <c r="H217" s="18"/>
      <c r="I217" s="18"/>
      <c r="J217" s="18">
        <v>4.9402000000000001E-2</v>
      </c>
      <c r="K217" s="75">
        <v>2.6157E-2</v>
      </c>
      <c r="L217" s="136">
        <v>1.9688000000000001E-2</v>
      </c>
      <c r="M217" s="136">
        <v>3.2801999999999998E-2</v>
      </c>
      <c r="N217" s="136">
        <v>1.5838000000000001E-2</v>
      </c>
      <c r="O217" s="136">
        <v>0</v>
      </c>
      <c r="P217" s="136">
        <v>7.868E-3</v>
      </c>
      <c r="Q217" s="136">
        <v>6.6420000000000003E-3</v>
      </c>
      <c r="R217" s="136">
        <v>1.4366E-2</v>
      </c>
      <c r="S217" s="136">
        <v>9.0848999999999999E-2</v>
      </c>
      <c r="T217" s="136">
        <v>1.5509999999999999E-2</v>
      </c>
      <c r="U217" s="136">
        <v>3.1064999999999999E-2</v>
      </c>
      <c r="V217" s="136">
        <v>4.2197999999999999E-2</v>
      </c>
    </row>
    <row r="218" spans="1:22" ht="15" x14ac:dyDescent="0.2">
      <c r="A218" s="25" t="s">
        <v>122</v>
      </c>
      <c r="B218" s="14"/>
      <c r="C218" s="14"/>
      <c r="D218" s="14"/>
      <c r="E218" s="14"/>
      <c r="F218" s="19"/>
      <c r="G218" s="19"/>
      <c r="H218" s="19"/>
      <c r="I218" s="19"/>
      <c r="J218" s="19">
        <v>1547.112578</v>
      </c>
      <c r="K218" s="76">
        <v>1637</v>
      </c>
      <c r="L218" s="54">
        <v>830</v>
      </c>
      <c r="M218" s="54">
        <v>808</v>
      </c>
      <c r="N218" s="54">
        <v>122</v>
      </c>
      <c r="O218" s="54">
        <v>303</v>
      </c>
      <c r="P218" s="54">
        <v>280</v>
      </c>
      <c r="Q218" s="54">
        <v>306</v>
      </c>
      <c r="R218" s="54">
        <v>264</v>
      </c>
      <c r="S218" s="54">
        <v>362</v>
      </c>
      <c r="T218" s="54">
        <v>635</v>
      </c>
      <c r="U218" s="54">
        <v>838</v>
      </c>
      <c r="V218" s="54">
        <v>165</v>
      </c>
    </row>
    <row r="219" spans="1:22" ht="15" x14ac:dyDescent="0.2">
      <c r="A219" s="25" t="s">
        <v>130</v>
      </c>
      <c r="B219" s="14"/>
      <c r="C219" s="14"/>
      <c r="D219" s="14"/>
      <c r="E219" s="14"/>
      <c r="F219" s="20"/>
      <c r="G219" s="20"/>
      <c r="H219" s="20"/>
      <c r="I219" s="20"/>
      <c r="J219" s="20">
        <v>0.56290700000000005</v>
      </c>
      <c r="K219" s="78">
        <v>0.71509999999999996</v>
      </c>
      <c r="L219" s="136">
        <f>SUM(L214:L215)</f>
        <v>0.72553400000000001</v>
      </c>
      <c r="M219" s="136">
        <f t="shared" ref="M219:V219" si="9">SUM(M214:M215)</f>
        <v>0.70438299999999998</v>
      </c>
      <c r="N219" s="136">
        <f t="shared" si="9"/>
        <v>0.81487599999999993</v>
      </c>
      <c r="O219" s="136">
        <f t="shared" si="9"/>
        <v>0.80306699999999998</v>
      </c>
      <c r="P219" s="136">
        <f t="shared" si="9"/>
        <v>0.80880200000000002</v>
      </c>
      <c r="Q219" s="136">
        <f t="shared" si="9"/>
        <v>0.78702200000000011</v>
      </c>
      <c r="R219" s="136">
        <f t="shared" si="9"/>
        <v>0.69066300000000003</v>
      </c>
      <c r="S219" s="136">
        <f t="shared" si="9"/>
        <v>0.49216599999999999</v>
      </c>
      <c r="T219" s="136">
        <f t="shared" si="9"/>
        <v>0.77978599999999998</v>
      </c>
      <c r="U219" s="136">
        <f t="shared" si="9"/>
        <v>0.6983140000000001</v>
      </c>
      <c r="V219" s="136">
        <f t="shared" si="9"/>
        <v>0.55146699999999993</v>
      </c>
    </row>
    <row r="220" spans="1:22" ht="15" x14ac:dyDescent="0.2">
      <c r="A220" s="28"/>
      <c r="B220" s="14"/>
      <c r="C220" s="14"/>
      <c r="D220" s="14"/>
      <c r="E220" s="14"/>
      <c r="F220" s="28"/>
      <c r="G220" s="28"/>
      <c r="H220" s="28"/>
      <c r="I220" s="28"/>
      <c r="J220" s="28"/>
      <c r="K220" s="81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x14ac:dyDescent="0.2">
      <c r="A221" s="28"/>
      <c r="B221" s="14"/>
      <c r="C221" s="14"/>
      <c r="D221" s="14"/>
      <c r="E221" s="14"/>
      <c r="F221" s="14"/>
      <c r="G221" s="14"/>
      <c r="H221" s="14"/>
      <c r="I221" s="14"/>
      <c r="J221" s="14"/>
      <c r="K221" s="80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</row>
    <row r="222" spans="1:22" x14ac:dyDescent="0.2">
      <c r="A222" s="29" t="s">
        <v>303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80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</row>
    <row r="223" spans="1:22" x14ac:dyDescent="0.2">
      <c r="A223" s="28"/>
      <c r="B223" s="14"/>
      <c r="C223" s="14"/>
      <c r="D223" s="14"/>
      <c r="E223" s="14"/>
      <c r="F223" s="14"/>
      <c r="G223" s="14"/>
      <c r="H223" s="14"/>
      <c r="I223" s="14"/>
      <c r="J223" s="14"/>
      <c r="K223" s="80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</row>
    <row r="224" spans="1:22" x14ac:dyDescent="0.2">
      <c r="A224" s="28" t="s">
        <v>22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80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</row>
    <row r="225" spans="1:22" x14ac:dyDescent="0.2">
      <c r="A225" s="28"/>
      <c r="B225" s="14"/>
      <c r="C225" s="14"/>
      <c r="D225" s="14"/>
      <c r="E225" s="14"/>
      <c r="F225" s="14"/>
      <c r="G225" s="14"/>
      <c r="H225" s="14"/>
      <c r="I225" s="14"/>
      <c r="J225" s="14"/>
      <c r="K225" s="80"/>
    </row>
    <row r="226" spans="1:22" ht="15" x14ac:dyDescent="0.2">
      <c r="A226" s="24" t="s">
        <v>5</v>
      </c>
      <c r="B226" s="22"/>
      <c r="C226" s="22"/>
      <c r="D226" s="22"/>
      <c r="E226" s="22"/>
      <c r="F226" s="18">
        <v>0.31700200000000001</v>
      </c>
      <c r="G226" s="18">
        <v>0.28484900000000002</v>
      </c>
      <c r="H226" s="18">
        <v>0.32316800000000001</v>
      </c>
      <c r="I226" s="18">
        <v>0.31065199999999998</v>
      </c>
      <c r="J226" s="18">
        <v>0.30793300000000001</v>
      </c>
      <c r="K226" s="75">
        <v>2.8559699999999998E-3</v>
      </c>
      <c r="L226" s="136">
        <f t="shared" ref="L226:V226" si="10">(SUM(L227:L229))/100</f>
        <v>2.9807300000000004E-3</v>
      </c>
      <c r="M226" s="136">
        <f t="shared" si="10"/>
        <v>2.7278300000000001E-3</v>
      </c>
      <c r="N226" s="136">
        <f t="shared" si="10"/>
        <v>3.5113800000000001E-3</v>
      </c>
      <c r="O226" s="136">
        <f t="shared" si="10"/>
        <v>3.3275399999999999E-3</v>
      </c>
      <c r="P226" s="136">
        <f t="shared" si="10"/>
        <v>3.3060400000000001E-3</v>
      </c>
      <c r="Q226" s="136">
        <f t="shared" si="10"/>
        <v>2.6385400000000004E-3</v>
      </c>
      <c r="R226" s="136">
        <f t="shared" si="10"/>
        <v>2.2948200000000004E-3</v>
      </c>
      <c r="S226" s="136">
        <f t="shared" si="10"/>
        <v>2.48468E-3</v>
      </c>
      <c r="T226" s="136">
        <f t="shared" si="10"/>
        <v>3.31249E-3</v>
      </c>
      <c r="U226" s="136">
        <f t="shared" si="10"/>
        <v>2.71025E-3</v>
      </c>
      <c r="V226" s="136">
        <f t="shared" si="10"/>
        <v>1.8395299999999998E-3</v>
      </c>
    </row>
    <row r="227" spans="1:22" ht="15" x14ac:dyDescent="0.2">
      <c r="A227" s="24" t="s">
        <v>131</v>
      </c>
      <c r="B227" s="22"/>
      <c r="C227" s="22"/>
      <c r="D227" s="22"/>
      <c r="E227" s="22"/>
      <c r="F227" s="18">
        <v>4.7869000000000002E-2</v>
      </c>
      <c r="G227" s="18">
        <v>5.7061000000000001E-2</v>
      </c>
      <c r="H227" s="18">
        <v>5.3413000000000002E-2</v>
      </c>
      <c r="I227" s="18">
        <v>4.333E-2</v>
      </c>
      <c r="J227" s="18">
        <v>5.1692000000000002E-2</v>
      </c>
      <c r="K227" s="75">
        <v>5.5365999999999999E-2</v>
      </c>
      <c r="L227" s="136">
        <v>5.4259000000000002E-2</v>
      </c>
      <c r="M227" s="136">
        <v>5.6502999999999998E-2</v>
      </c>
      <c r="N227" s="136">
        <v>9.6694000000000002E-2</v>
      </c>
      <c r="O227" s="136">
        <v>5.7706E-2</v>
      </c>
      <c r="P227" s="136">
        <v>6.3836000000000004E-2</v>
      </c>
      <c r="Q227" s="136">
        <v>4.7264E-2</v>
      </c>
      <c r="R227" s="136">
        <v>5.3953000000000001E-2</v>
      </c>
      <c r="S227" s="136">
        <v>4.0824999999999993E-2</v>
      </c>
      <c r="T227" s="136">
        <v>6.3168000000000002E-2</v>
      </c>
      <c r="U227" s="136">
        <v>4.9267999999999999E-2</v>
      </c>
      <c r="V227" s="136">
        <v>5.6314000000000003E-2</v>
      </c>
    </row>
    <row r="228" spans="1:22" ht="15" x14ac:dyDescent="0.2">
      <c r="A228" s="24" t="s">
        <v>132</v>
      </c>
      <c r="B228" s="22"/>
      <c r="C228" s="22"/>
      <c r="D228" s="22"/>
      <c r="E228" s="22"/>
      <c r="F228" s="18">
        <v>4.7056000000000001E-2</v>
      </c>
      <c r="G228" s="18">
        <v>4.7461999999999997E-2</v>
      </c>
      <c r="H228" s="18">
        <v>4.5852999999999998E-2</v>
      </c>
      <c r="I228" s="18">
        <v>5.8678000000000001E-2</v>
      </c>
      <c r="J228" s="18">
        <v>4.3436000000000002E-2</v>
      </c>
      <c r="K228" s="75">
        <v>4.8771000000000002E-2</v>
      </c>
      <c r="L228" s="136">
        <v>5.8841999999999998E-2</v>
      </c>
      <c r="M228" s="136">
        <v>3.8426999999999996E-2</v>
      </c>
      <c r="N228" s="136">
        <v>8.2585999999999993E-2</v>
      </c>
      <c r="O228" s="136">
        <v>4.1117999999999995E-2</v>
      </c>
      <c r="P228" s="136">
        <v>4.7205000000000004E-2</v>
      </c>
      <c r="Q228" s="136">
        <v>5.747E-2</v>
      </c>
      <c r="R228" s="136">
        <v>2.5293999999999997E-2</v>
      </c>
      <c r="S228" s="136">
        <v>5.4813000000000001E-2</v>
      </c>
      <c r="T228" s="136">
        <v>7.2098000000000009E-2</v>
      </c>
      <c r="U228" s="136">
        <v>3.7303000000000003E-2</v>
      </c>
      <c r="V228" s="136">
        <v>1.7263000000000001E-2</v>
      </c>
    </row>
    <row r="229" spans="1:22" ht="15" x14ac:dyDescent="0.2">
      <c r="A229" s="24" t="s">
        <v>133</v>
      </c>
      <c r="B229" s="22"/>
      <c r="C229" s="22"/>
      <c r="D229" s="22"/>
      <c r="E229" s="22"/>
      <c r="F229" s="18">
        <v>0.222076</v>
      </c>
      <c r="G229" s="18">
        <v>0.18032500000000001</v>
      </c>
      <c r="H229" s="18">
        <v>0.22390199999999999</v>
      </c>
      <c r="I229" s="18">
        <v>0.208644</v>
      </c>
      <c r="J229" s="18">
        <v>0.21280399999999999</v>
      </c>
      <c r="K229" s="75">
        <v>0.18146000000000001</v>
      </c>
      <c r="L229" s="136">
        <v>0.184972</v>
      </c>
      <c r="M229" s="136">
        <v>0.17785299999999998</v>
      </c>
      <c r="N229" s="136">
        <v>0.17185800000000001</v>
      </c>
      <c r="O229" s="136">
        <v>0.23393</v>
      </c>
      <c r="P229" s="136">
        <v>0.21956299999999998</v>
      </c>
      <c r="Q229" s="136">
        <v>0.15912000000000001</v>
      </c>
      <c r="R229" s="136">
        <v>0.15023500000000001</v>
      </c>
      <c r="S229" s="136">
        <v>0.15282999999999999</v>
      </c>
      <c r="T229" s="136">
        <v>0.19598299999999999</v>
      </c>
      <c r="U229" s="136">
        <v>0.18445400000000001</v>
      </c>
      <c r="V229" s="136">
        <v>0.11037599999999999</v>
      </c>
    </row>
    <row r="230" spans="1:22" ht="15" x14ac:dyDescent="0.2">
      <c r="A230" s="24" t="s">
        <v>6</v>
      </c>
      <c r="B230" s="22"/>
      <c r="C230" s="22"/>
      <c r="D230" s="22"/>
      <c r="E230" s="22"/>
      <c r="F230" s="18">
        <v>0.65393100000000004</v>
      </c>
      <c r="G230" s="18">
        <v>0.68789100000000003</v>
      </c>
      <c r="H230" s="18">
        <v>0.64614300000000002</v>
      </c>
      <c r="I230" s="18">
        <v>0.65726899999999999</v>
      </c>
      <c r="J230" s="18">
        <v>0.64115100000000003</v>
      </c>
      <c r="K230" s="75">
        <v>0.68960400000000011</v>
      </c>
      <c r="L230" s="136">
        <v>0.67350800000000011</v>
      </c>
      <c r="M230" s="136">
        <v>0.70613500000000007</v>
      </c>
      <c r="N230" s="136">
        <v>0.59820300000000004</v>
      </c>
      <c r="O230" s="136">
        <v>0.62440399999999996</v>
      </c>
      <c r="P230" s="136">
        <v>0.65616600000000003</v>
      </c>
      <c r="Q230" s="136">
        <v>0.72303899999999999</v>
      </c>
      <c r="R230" s="136">
        <v>0.75323899999999999</v>
      </c>
      <c r="S230" s="136">
        <v>0.72621199999999997</v>
      </c>
      <c r="T230" s="136">
        <v>0.64892099999999997</v>
      </c>
      <c r="U230" s="136">
        <v>0.70419200000000004</v>
      </c>
      <c r="V230" s="136">
        <v>0.77204300000000003</v>
      </c>
    </row>
    <row r="231" spans="1:22" ht="15" x14ac:dyDescent="0.2">
      <c r="A231" s="24" t="s">
        <v>3</v>
      </c>
      <c r="B231" s="22"/>
      <c r="C231" s="22"/>
      <c r="D231" s="22"/>
      <c r="E231" s="22"/>
      <c r="F231" s="18">
        <v>1.4746E-2</v>
      </c>
      <c r="G231" s="18">
        <v>1.9532000000000001E-2</v>
      </c>
      <c r="H231" s="18">
        <v>2.1707000000000001E-2</v>
      </c>
      <c r="I231" s="18">
        <v>2.4105999999999999E-2</v>
      </c>
      <c r="J231" s="18">
        <v>1.9057000000000001E-2</v>
      </c>
      <c r="K231" s="75">
        <v>2.2086000000000001E-2</v>
      </c>
      <c r="L231" s="136">
        <v>2.6852000000000001E-2</v>
      </c>
      <c r="M231" s="136">
        <v>1.719E-2</v>
      </c>
      <c r="N231" s="136">
        <v>5.0658000000000002E-2</v>
      </c>
      <c r="O231" s="136">
        <v>4.2842000000000005E-2</v>
      </c>
      <c r="P231" s="136">
        <v>1.3231E-2</v>
      </c>
      <c r="Q231" s="136">
        <v>9.2879999999999994E-3</v>
      </c>
      <c r="R231" s="136">
        <v>1.4251E-2</v>
      </c>
      <c r="S231" s="136">
        <v>1.8477E-2</v>
      </c>
      <c r="T231" s="136">
        <v>1.8643E-2</v>
      </c>
      <c r="U231" s="136">
        <v>2.1638999999999999E-2</v>
      </c>
      <c r="V231" s="136">
        <v>3.7599999999999995E-2</v>
      </c>
    </row>
    <row r="232" spans="1:22" ht="15" x14ac:dyDescent="0.2">
      <c r="A232" s="24" t="s">
        <v>2</v>
      </c>
      <c r="B232" s="22"/>
      <c r="C232" s="22"/>
      <c r="D232" s="22"/>
      <c r="E232" s="22"/>
      <c r="F232" s="18">
        <v>1.4321E-2</v>
      </c>
      <c r="G232" s="18">
        <v>7.7279999999999996E-3</v>
      </c>
      <c r="H232" s="18">
        <v>8.9820000000000004E-3</v>
      </c>
      <c r="I232" s="18">
        <v>7.9740000000000002E-3</v>
      </c>
      <c r="J232" s="18">
        <v>3.1858999999999998E-2</v>
      </c>
      <c r="K232" s="75">
        <v>2.7139999999999998E-3</v>
      </c>
      <c r="L232" s="136">
        <v>1.567E-3</v>
      </c>
      <c r="M232" s="136">
        <v>3.8929999999999998E-3</v>
      </c>
      <c r="N232" s="136">
        <v>0</v>
      </c>
      <c r="O232" s="136">
        <v>0</v>
      </c>
      <c r="P232" s="136">
        <v>0</v>
      </c>
      <c r="Q232" s="136">
        <v>3.82E-3</v>
      </c>
      <c r="R232" s="136">
        <v>3.0280000000000003E-3</v>
      </c>
      <c r="S232" s="136">
        <v>6.8430000000000001E-3</v>
      </c>
      <c r="T232" s="136">
        <v>1.1869999999999999E-3</v>
      </c>
      <c r="U232" s="136">
        <v>3.1450000000000002E-3</v>
      </c>
      <c r="V232" s="136">
        <v>6.4029999999999998E-3</v>
      </c>
    </row>
    <row r="233" spans="1:22" ht="15" x14ac:dyDescent="0.2">
      <c r="A233" s="25" t="s">
        <v>122</v>
      </c>
      <c r="B233" s="19"/>
      <c r="C233" s="19"/>
      <c r="D233" s="19"/>
      <c r="E233" s="19"/>
      <c r="F233" s="19">
        <v>2047.556378</v>
      </c>
      <c r="G233" s="19">
        <v>2132.0725219999999</v>
      </c>
      <c r="H233" s="19">
        <v>2081.6455639999999</v>
      </c>
      <c r="I233" s="19">
        <v>2095.815454</v>
      </c>
      <c r="J233" s="19">
        <v>1547.112578</v>
      </c>
      <c r="K233" s="76">
        <v>1637</v>
      </c>
      <c r="L233" s="54">
        <v>830</v>
      </c>
      <c r="M233" s="54">
        <v>808</v>
      </c>
      <c r="N233" s="54">
        <v>122</v>
      </c>
      <c r="O233" s="54">
        <v>303</v>
      </c>
      <c r="P233" s="54">
        <v>280</v>
      </c>
      <c r="Q233" s="54">
        <v>306</v>
      </c>
      <c r="R233" s="54">
        <v>264</v>
      </c>
      <c r="S233" s="54">
        <v>362</v>
      </c>
      <c r="T233" s="54">
        <v>635</v>
      </c>
      <c r="U233" s="54">
        <v>838</v>
      </c>
      <c r="V233" s="54">
        <v>165</v>
      </c>
    </row>
    <row r="234" spans="1:22" x14ac:dyDescent="0.2">
      <c r="A234" s="28"/>
      <c r="B234" s="14"/>
      <c r="C234" s="14"/>
      <c r="D234" s="14"/>
      <c r="E234" s="14"/>
      <c r="F234" s="14"/>
      <c r="G234" s="14"/>
      <c r="H234" s="14"/>
      <c r="I234" s="14"/>
      <c r="J234" s="14"/>
      <c r="K234" s="80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</row>
    <row r="235" spans="1:22" x14ac:dyDescent="0.2">
      <c r="A235" s="28"/>
      <c r="B235" s="14"/>
      <c r="C235" s="14"/>
      <c r="D235" s="14"/>
      <c r="E235" s="14"/>
      <c r="F235" s="14"/>
      <c r="G235" s="14"/>
      <c r="H235" s="14"/>
      <c r="I235" s="14"/>
      <c r="J235" s="14"/>
      <c r="K235" s="80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</row>
    <row r="236" spans="1:22" x14ac:dyDescent="0.2">
      <c r="A236" s="29" t="s">
        <v>304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80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</row>
    <row r="237" spans="1:22" x14ac:dyDescent="0.2">
      <c r="A237" s="28" t="s">
        <v>82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80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</row>
    <row r="238" spans="1:22" x14ac:dyDescent="0.2">
      <c r="A238" s="28"/>
      <c r="B238" s="14"/>
      <c r="C238" s="14"/>
      <c r="D238" s="14"/>
      <c r="E238" s="14"/>
      <c r="F238" s="14"/>
      <c r="G238" s="14"/>
      <c r="H238" s="14"/>
      <c r="I238" s="14"/>
      <c r="J238" s="14"/>
      <c r="K238" s="80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</row>
    <row r="239" spans="1:22" x14ac:dyDescent="0.2">
      <c r="A239" s="28" t="s">
        <v>23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80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</row>
    <row r="240" spans="1:22" x14ac:dyDescent="0.2">
      <c r="A240" s="28"/>
      <c r="B240" s="14"/>
      <c r="C240" s="14"/>
      <c r="D240" s="14"/>
      <c r="E240" s="14"/>
      <c r="F240" s="14"/>
      <c r="G240" s="14"/>
      <c r="H240" s="14"/>
      <c r="I240" s="14"/>
      <c r="J240" s="14"/>
      <c r="K240" s="80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</row>
    <row r="241" spans="1:22" ht="15" x14ac:dyDescent="0.2">
      <c r="A241" s="24" t="s">
        <v>10</v>
      </c>
      <c r="B241" s="18"/>
      <c r="C241" s="18"/>
      <c r="D241" s="18"/>
      <c r="E241" s="18"/>
      <c r="F241" s="18">
        <v>0.37721500000000002</v>
      </c>
      <c r="G241" s="18">
        <v>0.358873</v>
      </c>
      <c r="H241" s="18">
        <v>0.41051399999999999</v>
      </c>
      <c r="I241" s="18">
        <v>0.33082600000000001</v>
      </c>
      <c r="J241" s="18">
        <v>0.30430699999999999</v>
      </c>
      <c r="K241" s="75">
        <v>0.46662900000000002</v>
      </c>
      <c r="L241" s="136">
        <v>0.41611899999999996</v>
      </c>
      <c r="M241" s="136">
        <v>0.523281</v>
      </c>
      <c r="N241" s="136">
        <v>0.60457099999999997</v>
      </c>
      <c r="O241" s="136">
        <v>0.55125900000000005</v>
      </c>
      <c r="P241" s="136">
        <v>0.46515099999999998</v>
      </c>
      <c r="Q241" s="136">
        <v>0.33535300000000001</v>
      </c>
      <c r="R241" s="136">
        <v>0.41448200000000002</v>
      </c>
      <c r="S241" s="136">
        <v>0.46106400000000003</v>
      </c>
      <c r="T241" s="136">
        <v>0.43029200000000001</v>
      </c>
      <c r="U241" s="136">
        <v>0.48663400000000001</v>
      </c>
      <c r="V241" s="136">
        <v>0.56915399999999994</v>
      </c>
    </row>
    <row r="242" spans="1:22" s="4" customFormat="1" ht="15" x14ac:dyDescent="0.2">
      <c r="A242" s="24" t="s">
        <v>305</v>
      </c>
      <c r="B242" s="18"/>
      <c r="C242" s="18"/>
      <c r="D242" s="18"/>
      <c r="E242" s="18"/>
      <c r="F242" s="18">
        <v>0.22283600000000001</v>
      </c>
      <c r="G242" s="18">
        <v>0.21210200000000001</v>
      </c>
      <c r="H242" s="18">
        <v>0.155829</v>
      </c>
      <c r="I242" s="18">
        <v>0.211643</v>
      </c>
      <c r="J242" s="18">
        <v>0.276036</v>
      </c>
      <c r="K242" s="75">
        <v>0.127611</v>
      </c>
      <c r="L242" s="136">
        <v>0.10787200000000001</v>
      </c>
      <c r="M242" s="136">
        <v>0.14974999999999999</v>
      </c>
      <c r="N242" s="136">
        <v>0.178311</v>
      </c>
      <c r="O242" s="136">
        <v>0.116976</v>
      </c>
      <c r="P242" s="136">
        <v>0.114398</v>
      </c>
      <c r="Q242" s="136">
        <v>0.179005</v>
      </c>
      <c r="R242" s="136">
        <v>0.11278100000000001</v>
      </c>
      <c r="S242" s="136">
        <v>9.3355999999999995E-2</v>
      </c>
      <c r="T242" s="136">
        <v>0.156113</v>
      </c>
      <c r="U242" s="136">
        <v>0.115205</v>
      </c>
      <c r="V242" s="136">
        <v>2.2529E-2</v>
      </c>
    </row>
    <row r="243" spans="1:22" ht="15" x14ac:dyDescent="0.2">
      <c r="A243" s="24" t="s">
        <v>306</v>
      </c>
      <c r="B243" s="18"/>
      <c r="C243" s="18"/>
      <c r="D243" s="18"/>
      <c r="E243" s="18"/>
      <c r="F243" s="18">
        <v>2.5416999999999999E-2</v>
      </c>
      <c r="G243" s="18">
        <v>2.2374000000000002E-2</v>
      </c>
      <c r="H243" s="18">
        <v>0</v>
      </c>
      <c r="I243" s="18">
        <v>3.0481999999999999E-2</v>
      </c>
      <c r="J243" s="18">
        <v>1.7229999999999999E-2</v>
      </c>
      <c r="K243" s="75">
        <v>2.3856000000000002E-2</v>
      </c>
      <c r="L243" s="136">
        <v>2.7673E-2</v>
      </c>
      <c r="M243" s="136">
        <v>1.9574999999999999E-2</v>
      </c>
      <c r="N243" s="136">
        <v>2.9437000000000001E-2</v>
      </c>
      <c r="O243" s="136">
        <v>2.1555000000000001E-2</v>
      </c>
      <c r="P243" s="136">
        <v>0</v>
      </c>
      <c r="Q243" s="136">
        <v>0</v>
      </c>
      <c r="R243" s="136">
        <v>2.1764000000000002E-2</v>
      </c>
      <c r="S243" s="136">
        <v>7.0836999999999997E-2</v>
      </c>
      <c r="T243" s="136">
        <v>2.5912999999999999E-2</v>
      </c>
      <c r="U243" s="136">
        <v>2.5129000000000002E-2</v>
      </c>
      <c r="V243" s="136">
        <v>0</v>
      </c>
    </row>
    <row r="244" spans="1:22" ht="15" x14ac:dyDescent="0.2">
      <c r="A244" s="24" t="s">
        <v>24</v>
      </c>
      <c r="B244" s="18"/>
      <c r="C244" s="18"/>
      <c r="D244" s="18"/>
      <c r="E244" s="18"/>
      <c r="F244" s="18">
        <v>0.109316</v>
      </c>
      <c r="G244" s="18">
        <v>0.12676799999999999</v>
      </c>
      <c r="H244" s="18">
        <v>0.118781</v>
      </c>
      <c r="I244" s="18">
        <v>0.13126499999999999</v>
      </c>
      <c r="J244" s="18">
        <v>9.8182000000000005E-2</v>
      </c>
      <c r="K244" s="75">
        <v>0.139734</v>
      </c>
      <c r="L244" s="136">
        <v>0.168736</v>
      </c>
      <c r="M244" s="136">
        <v>0.10720499999999999</v>
      </c>
      <c r="N244" s="136">
        <v>7.1092000000000002E-2</v>
      </c>
      <c r="O244" s="136">
        <v>0.105029</v>
      </c>
      <c r="P244" s="136">
        <v>0.15871000000000002</v>
      </c>
      <c r="Q244" s="136">
        <v>0.173265</v>
      </c>
      <c r="R244" s="136">
        <v>0.103073</v>
      </c>
      <c r="S244" s="136">
        <v>0.186247</v>
      </c>
      <c r="T244" s="136">
        <v>0.10220800000000001</v>
      </c>
      <c r="U244" s="136">
        <v>0.16103200000000001</v>
      </c>
      <c r="V244" s="136">
        <v>0.24082100000000001</v>
      </c>
    </row>
    <row r="245" spans="1:22" ht="15" x14ac:dyDescent="0.2">
      <c r="A245" s="24" t="s">
        <v>25</v>
      </c>
      <c r="B245" s="18"/>
      <c r="C245" s="18"/>
      <c r="D245" s="18"/>
      <c r="E245" s="18"/>
      <c r="F245" s="18">
        <v>7.6759999999999997E-3</v>
      </c>
      <c r="G245" s="18">
        <v>1.6792999999999999E-2</v>
      </c>
      <c r="H245" s="18">
        <v>7.5079999999999999E-3</v>
      </c>
      <c r="I245" s="18">
        <v>1.0192E-2</v>
      </c>
      <c r="J245" s="18">
        <v>1.1513000000000001E-2</v>
      </c>
      <c r="K245" s="75">
        <v>3.1347E-2</v>
      </c>
      <c r="L245" s="136">
        <v>3.6121E-2</v>
      </c>
      <c r="M245" s="136">
        <v>2.5992000000000001E-2</v>
      </c>
      <c r="N245" s="136">
        <v>0</v>
      </c>
      <c r="O245" s="136">
        <v>2.2407E-2</v>
      </c>
      <c r="P245" s="136">
        <v>7.1890999999999997E-2</v>
      </c>
      <c r="Q245" s="136">
        <v>3.0315999999999999E-2</v>
      </c>
      <c r="R245" s="136">
        <v>0</v>
      </c>
      <c r="S245" s="136">
        <v>3.6725000000000001E-2</v>
      </c>
      <c r="T245" s="136">
        <v>3.2820999999999996E-2</v>
      </c>
      <c r="U245" s="136">
        <v>3.4157E-2</v>
      </c>
      <c r="V245" s="136">
        <v>0</v>
      </c>
    </row>
    <row r="246" spans="1:22" ht="15" x14ac:dyDescent="0.2">
      <c r="A246" s="24" t="s">
        <v>137</v>
      </c>
      <c r="B246" s="18"/>
      <c r="C246" s="18"/>
      <c r="D246" s="18"/>
      <c r="E246" s="18"/>
      <c r="F246" s="18">
        <v>0</v>
      </c>
      <c r="G246" s="18">
        <v>0</v>
      </c>
      <c r="H246" s="18">
        <v>0</v>
      </c>
      <c r="I246" s="18">
        <v>0</v>
      </c>
      <c r="J246" s="18">
        <v>5.2908999999999998E-2</v>
      </c>
      <c r="K246" s="75">
        <v>5.8330000000000005E-3</v>
      </c>
      <c r="L246" s="136">
        <v>1.1033999999999999E-2</v>
      </c>
      <c r="M246" s="136">
        <v>0</v>
      </c>
      <c r="N246" s="136">
        <v>0</v>
      </c>
      <c r="O246" s="136">
        <v>0</v>
      </c>
      <c r="P246" s="136">
        <v>7.5780000000000005E-3</v>
      </c>
      <c r="Q246" s="136">
        <v>1.695E-2</v>
      </c>
      <c r="R246" s="136">
        <v>0</v>
      </c>
      <c r="S246" s="136">
        <v>7.3409999999999994E-3</v>
      </c>
      <c r="T246" s="136">
        <v>6.4849999999999994E-3</v>
      </c>
      <c r="U246" s="136">
        <v>2.9230000000000003E-3</v>
      </c>
      <c r="V246" s="136">
        <v>2.3156E-2</v>
      </c>
    </row>
    <row r="247" spans="1:22" s="4" customFormat="1" ht="15" x14ac:dyDescent="0.2">
      <c r="A247" s="24" t="s">
        <v>307</v>
      </c>
      <c r="B247" s="18"/>
      <c r="C247" s="18"/>
      <c r="D247" s="18"/>
      <c r="E247" s="18"/>
      <c r="F247" s="18">
        <v>1.9401000000000002E-2</v>
      </c>
      <c r="G247" s="18">
        <v>1.6173E-2</v>
      </c>
      <c r="H247" s="18">
        <v>3.2731000000000003E-2</v>
      </c>
      <c r="I247" s="18">
        <v>3.1460000000000002E-2</v>
      </c>
      <c r="J247" s="18">
        <v>1.5779999999999999E-2</v>
      </c>
      <c r="K247" s="75">
        <v>0</v>
      </c>
      <c r="L247" s="136">
        <v>0</v>
      </c>
      <c r="M247" s="136">
        <v>0</v>
      </c>
      <c r="N247" s="136">
        <v>0</v>
      </c>
      <c r="O247" s="136">
        <v>0</v>
      </c>
      <c r="P247" s="136">
        <v>0</v>
      </c>
      <c r="Q247" s="136">
        <v>0</v>
      </c>
      <c r="R247" s="136">
        <v>0</v>
      </c>
      <c r="S247" s="136">
        <v>0</v>
      </c>
      <c r="T247" s="136">
        <v>0</v>
      </c>
      <c r="U247" s="136">
        <v>0</v>
      </c>
      <c r="V247" s="136">
        <v>0</v>
      </c>
    </row>
    <row r="248" spans="1:22" ht="15" x14ac:dyDescent="0.2">
      <c r="A248" s="24" t="s">
        <v>138</v>
      </c>
      <c r="B248" s="18"/>
      <c r="C248" s="18"/>
      <c r="D248" s="18"/>
      <c r="E248" s="18"/>
      <c r="F248" s="18">
        <v>0</v>
      </c>
      <c r="G248" s="18">
        <v>0</v>
      </c>
      <c r="H248" s="18">
        <v>0</v>
      </c>
      <c r="I248" s="18">
        <v>0</v>
      </c>
      <c r="J248" s="18">
        <v>3.8679999999999999E-3</v>
      </c>
      <c r="K248" s="75">
        <v>8.6689999999999996E-3</v>
      </c>
      <c r="L248" s="136">
        <v>1.3650000000000001E-2</v>
      </c>
      <c r="M248" s="136">
        <v>3.0819999999999997E-3</v>
      </c>
      <c r="N248" s="136">
        <v>2.5987E-2</v>
      </c>
      <c r="O248" s="136">
        <v>2.2536999999999998E-2</v>
      </c>
      <c r="P248" s="136">
        <v>0</v>
      </c>
      <c r="Q248" s="136">
        <v>0</v>
      </c>
      <c r="R248" s="136">
        <v>1.1113999999999999E-2</v>
      </c>
      <c r="S248" s="136">
        <v>0</v>
      </c>
      <c r="T248" s="136">
        <v>1.0784E-2</v>
      </c>
      <c r="U248" s="136">
        <v>7.8650000000000005E-3</v>
      </c>
      <c r="V248" s="136">
        <v>0</v>
      </c>
    </row>
    <row r="249" spans="1:22" s="4" customFormat="1" ht="15" x14ac:dyDescent="0.2">
      <c r="A249" s="24" t="s">
        <v>308</v>
      </c>
      <c r="B249" s="18"/>
      <c r="C249" s="18"/>
      <c r="D249" s="18"/>
      <c r="E249" s="18"/>
      <c r="F249" s="18">
        <v>6.8962999999999997E-2</v>
      </c>
      <c r="G249" s="18">
        <v>6.6058000000000006E-2</v>
      </c>
      <c r="H249" s="18">
        <v>6.5242999999999995E-2</v>
      </c>
      <c r="I249" s="18">
        <v>6.5092999999999998E-2</v>
      </c>
      <c r="J249" s="18">
        <v>8.2239000000000007E-2</v>
      </c>
      <c r="K249" s="75">
        <v>7.8981999999999997E-2</v>
      </c>
      <c r="L249" s="136">
        <v>9.2131000000000005E-2</v>
      </c>
      <c r="M249" s="136">
        <v>6.4235E-2</v>
      </c>
      <c r="N249" s="136">
        <v>0</v>
      </c>
      <c r="O249" s="136">
        <v>5.5797999999999993E-2</v>
      </c>
      <c r="P249" s="136">
        <v>9.143599999999999E-2</v>
      </c>
      <c r="Q249" s="136">
        <v>0.14707000000000001</v>
      </c>
      <c r="R249" s="136">
        <v>0.15681800000000001</v>
      </c>
      <c r="S249" s="136">
        <v>1.6015999999999999E-2</v>
      </c>
      <c r="T249" s="136">
        <v>0.11516700000000001</v>
      </c>
      <c r="U249" s="136">
        <v>5.2312000000000004E-2</v>
      </c>
      <c r="V249" s="136">
        <v>2.7551000000000003E-2</v>
      </c>
    </row>
    <row r="250" spans="1:22" ht="15" x14ac:dyDescent="0.2">
      <c r="A250" s="24" t="s">
        <v>139</v>
      </c>
      <c r="B250" s="18"/>
      <c r="C250" s="18"/>
      <c r="D250" s="18"/>
      <c r="E250" s="18"/>
      <c r="F250" s="18">
        <v>0</v>
      </c>
      <c r="G250" s="18">
        <v>0</v>
      </c>
      <c r="H250" s="18">
        <v>0</v>
      </c>
      <c r="I250" s="18">
        <v>0</v>
      </c>
      <c r="J250" s="18">
        <v>1.3688000000000001E-2</v>
      </c>
      <c r="K250" s="75">
        <v>1.0045E-2</v>
      </c>
      <c r="L250" s="136">
        <v>1.0128999999999999E-2</v>
      </c>
      <c r="M250" s="136">
        <v>9.9500000000000005E-3</v>
      </c>
      <c r="N250" s="136">
        <v>0</v>
      </c>
      <c r="O250" s="136">
        <v>0</v>
      </c>
      <c r="P250" s="136">
        <v>7.5780000000000005E-3</v>
      </c>
      <c r="Q250" s="136">
        <v>2.7254E-2</v>
      </c>
      <c r="R250" s="136">
        <v>1.7532000000000002E-2</v>
      </c>
      <c r="S250" s="136">
        <v>8.0990000000000003E-3</v>
      </c>
      <c r="T250" s="136">
        <v>5.0949999999999997E-3</v>
      </c>
      <c r="U250" s="136">
        <v>1.2884E-2</v>
      </c>
      <c r="V250" s="136">
        <v>2.3156E-2</v>
      </c>
    </row>
    <row r="251" spans="1:22" ht="15" x14ac:dyDescent="0.2">
      <c r="A251" s="24" t="s">
        <v>11</v>
      </c>
      <c r="B251" s="18"/>
      <c r="C251" s="18"/>
      <c r="D251" s="18"/>
      <c r="E251" s="18"/>
      <c r="F251" s="18">
        <v>7.5837000000000002E-2</v>
      </c>
      <c r="G251" s="18">
        <v>8.2482E-2</v>
      </c>
      <c r="H251" s="18">
        <v>0.10781300000000001</v>
      </c>
      <c r="I251" s="18">
        <v>9.3478000000000006E-2</v>
      </c>
      <c r="J251" s="18">
        <v>1.7509E-2</v>
      </c>
      <c r="K251" s="75">
        <v>9.1388999999999998E-2</v>
      </c>
      <c r="L251" s="136">
        <v>0.104019</v>
      </c>
      <c r="M251" s="136">
        <v>7.7221999999999999E-2</v>
      </c>
      <c r="N251" s="136">
        <v>6.7006999999999997E-2</v>
      </c>
      <c r="O251" s="136">
        <v>0.10444000000000001</v>
      </c>
      <c r="P251" s="136">
        <v>6.8843000000000001E-2</v>
      </c>
      <c r="Q251" s="136">
        <v>7.8391000000000002E-2</v>
      </c>
      <c r="R251" s="136">
        <v>0.12512999999999999</v>
      </c>
      <c r="S251" s="136">
        <v>0.10014799999999999</v>
      </c>
      <c r="T251" s="136">
        <v>8.6963000000000013E-2</v>
      </c>
      <c r="U251" s="136">
        <v>9.5189999999999997E-2</v>
      </c>
      <c r="V251" s="136">
        <v>9.3630999999999992E-2</v>
      </c>
    </row>
    <row r="252" spans="1:22" ht="15" x14ac:dyDescent="0.2">
      <c r="A252" s="24" t="s">
        <v>2</v>
      </c>
      <c r="B252" s="18"/>
      <c r="C252" s="18"/>
      <c r="D252" s="18"/>
      <c r="E252" s="18"/>
      <c r="F252" s="18">
        <v>4.2568000000000002E-2</v>
      </c>
      <c r="G252" s="18">
        <v>3.8004999999999997E-2</v>
      </c>
      <c r="H252" s="18">
        <v>2.9860999999999999E-2</v>
      </c>
      <c r="I252" s="18">
        <v>2.0535000000000001E-2</v>
      </c>
      <c r="J252" s="18">
        <v>3.7005000000000003E-2</v>
      </c>
      <c r="K252" s="75">
        <v>1.5904000000000001E-2</v>
      </c>
      <c r="L252" s="136">
        <v>1.2513000000000002E-2</v>
      </c>
      <c r="M252" s="136">
        <v>1.9708E-2</v>
      </c>
      <c r="N252" s="136">
        <v>2.3595000000000001E-2</v>
      </c>
      <c r="O252" s="136">
        <v>0</v>
      </c>
      <c r="P252" s="136">
        <v>1.4415000000000001E-2</v>
      </c>
      <c r="Q252" s="136">
        <v>1.2395E-2</v>
      </c>
      <c r="R252" s="136">
        <v>3.7305000000000005E-2</v>
      </c>
      <c r="S252" s="136">
        <v>2.0165000000000002E-2</v>
      </c>
      <c r="T252" s="136">
        <v>2.8159999999999998E-2</v>
      </c>
      <c r="U252" s="136">
        <v>6.6690000000000004E-3</v>
      </c>
      <c r="V252" s="136">
        <v>0</v>
      </c>
    </row>
    <row r="253" spans="1:22" ht="15" x14ac:dyDescent="0.2">
      <c r="A253" s="25" t="s">
        <v>122</v>
      </c>
      <c r="B253" s="19"/>
      <c r="C253" s="19"/>
      <c r="D253" s="19"/>
      <c r="E253" s="19"/>
      <c r="F253" s="19">
        <v>649.07962399999997</v>
      </c>
      <c r="G253" s="19">
        <v>607.31811500000003</v>
      </c>
      <c r="H253" s="19">
        <v>672.72222299999999</v>
      </c>
      <c r="I253" s="19">
        <v>651.06836099999998</v>
      </c>
      <c r="J253" s="19">
        <v>485.69086900000002</v>
      </c>
      <c r="K253" s="76">
        <v>469</v>
      </c>
      <c r="L253" s="72">
        <v>248</v>
      </c>
      <c r="M253" s="72">
        <v>221</v>
      </c>
      <c r="N253" s="72">
        <v>43</v>
      </c>
      <c r="O253" s="72">
        <v>101</v>
      </c>
      <c r="P253" s="72">
        <v>93</v>
      </c>
      <c r="Q253" s="72">
        <v>81</v>
      </c>
      <c r="R253" s="72">
        <v>61</v>
      </c>
      <c r="S253" s="72">
        <v>91</v>
      </c>
      <c r="T253" s="72">
        <v>211</v>
      </c>
      <c r="U253" s="72">
        <v>228</v>
      </c>
      <c r="V253" s="72">
        <v>30</v>
      </c>
    </row>
    <row r="254" spans="1:22" ht="15" x14ac:dyDescent="0.2">
      <c r="A254" s="25"/>
      <c r="B254" s="19"/>
      <c r="C254" s="19"/>
      <c r="D254" s="19"/>
      <c r="E254" s="19"/>
      <c r="F254" s="19"/>
      <c r="G254" s="19"/>
      <c r="H254" s="19"/>
      <c r="I254" s="19"/>
      <c r="J254" s="19"/>
      <c r="K254" s="76"/>
      <c r="L254" s="19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</row>
    <row r="255" spans="1:22" ht="15" x14ac:dyDescent="0.2">
      <c r="A255" s="25"/>
      <c r="B255" s="19"/>
      <c r="C255" s="19"/>
      <c r="D255" s="19"/>
      <c r="E255" s="19"/>
      <c r="F255" s="19"/>
      <c r="G255" s="19"/>
      <c r="H255" s="19"/>
      <c r="I255" s="19"/>
      <c r="J255" s="19"/>
      <c r="K255" s="76"/>
      <c r="L255" s="19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</row>
    <row r="256" spans="1:22" s="7" customFormat="1" x14ac:dyDescent="0.2">
      <c r="A256" s="29" t="s">
        <v>309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77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</row>
    <row r="257" spans="1:23" s="7" customFormat="1" x14ac:dyDescent="0.2">
      <c r="A257" s="28" t="s">
        <v>51</v>
      </c>
      <c r="B257" s="23"/>
      <c r="C257" s="23"/>
      <c r="D257" s="23"/>
      <c r="E257" s="23"/>
      <c r="F257" s="23"/>
      <c r="G257" s="23"/>
      <c r="H257" s="23"/>
      <c r="I257" s="23"/>
      <c r="J257" s="23"/>
      <c r="K257" s="77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</row>
    <row r="258" spans="1:23" s="7" customFormat="1" x14ac:dyDescent="0.2">
      <c r="A258" s="28"/>
      <c r="B258" s="23"/>
      <c r="C258" s="23"/>
      <c r="D258" s="23"/>
      <c r="E258" s="23"/>
      <c r="F258" s="23"/>
      <c r="G258" s="23"/>
      <c r="H258" s="23"/>
      <c r="I258" s="23"/>
      <c r="J258" s="23"/>
      <c r="K258" s="77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</row>
    <row r="259" spans="1:23" s="7" customFormat="1" x14ac:dyDescent="0.2">
      <c r="A259" s="43" t="s">
        <v>111</v>
      </c>
      <c r="B259" s="23"/>
      <c r="C259" s="23"/>
      <c r="D259" s="23"/>
      <c r="E259" s="23"/>
      <c r="F259" s="23"/>
      <c r="G259" s="23"/>
      <c r="H259" s="23"/>
      <c r="I259" s="23"/>
      <c r="J259" s="23"/>
      <c r="K259" s="77"/>
      <c r="L259" s="43" t="s">
        <v>268</v>
      </c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</row>
    <row r="260" spans="1:23" s="7" customFormat="1" x14ac:dyDescent="0.2">
      <c r="A260" s="57"/>
      <c r="B260" s="23"/>
      <c r="C260" s="23"/>
      <c r="D260" s="23"/>
      <c r="E260" s="23"/>
      <c r="F260" s="23"/>
      <c r="G260" s="23"/>
      <c r="H260" s="23"/>
      <c r="I260" s="23"/>
      <c r="J260" s="23"/>
      <c r="K260" s="77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</row>
    <row r="261" spans="1:23" s="7" customFormat="1" ht="15" x14ac:dyDescent="0.2">
      <c r="A261" s="24" t="s">
        <v>8</v>
      </c>
      <c r="B261" s="23"/>
      <c r="C261" s="23"/>
      <c r="D261" s="23"/>
      <c r="E261" s="23"/>
      <c r="F261" s="23"/>
      <c r="G261" s="23"/>
      <c r="H261" s="18">
        <v>6.8243999999999999E-2</v>
      </c>
      <c r="I261" s="18">
        <v>4.4586000000000001E-2</v>
      </c>
      <c r="J261" s="18">
        <v>5.7716999999999997E-2</v>
      </c>
      <c r="K261" s="75">
        <v>4.7361000000000007E-2</v>
      </c>
      <c r="L261" s="136">
        <v>5.6787000000000004E-2</v>
      </c>
      <c r="M261" s="136">
        <v>3.6788000000000001E-2</v>
      </c>
      <c r="N261" s="136">
        <v>4.5105000000000006E-2</v>
      </c>
      <c r="O261" s="136">
        <v>0</v>
      </c>
      <c r="P261" s="136">
        <v>2.4226999999999999E-2</v>
      </c>
      <c r="Q261" s="136">
        <v>3.6674999999999999E-2</v>
      </c>
      <c r="R261" s="136">
        <v>5.7908000000000001E-2</v>
      </c>
      <c r="S261" s="136">
        <v>0.127193</v>
      </c>
      <c r="T261" s="136">
        <v>3.6638000000000004E-2</v>
      </c>
      <c r="U261" s="136">
        <v>6.0602000000000003E-2</v>
      </c>
      <c r="V261" s="136">
        <v>2.2529E-2</v>
      </c>
    </row>
    <row r="262" spans="1:23" s="7" customFormat="1" ht="15" x14ac:dyDescent="0.2">
      <c r="A262" s="24" t="s">
        <v>112</v>
      </c>
      <c r="B262" s="23"/>
      <c r="C262" s="23"/>
      <c r="D262" s="23"/>
      <c r="E262" s="23"/>
      <c r="F262" s="23"/>
      <c r="G262" s="23"/>
      <c r="H262" s="18">
        <v>0.19237199999999999</v>
      </c>
      <c r="I262" s="18">
        <v>0.17965900000000001</v>
      </c>
      <c r="J262" s="18">
        <v>0.16633200000000001</v>
      </c>
      <c r="K262" s="75">
        <v>0.18015699999999998</v>
      </c>
      <c r="L262" s="136">
        <v>0.162548</v>
      </c>
      <c r="M262" s="136">
        <v>0.199907</v>
      </c>
      <c r="N262" s="136">
        <v>0.17322700000000002</v>
      </c>
      <c r="O262" s="136">
        <v>0.29944100000000001</v>
      </c>
      <c r="P262" s="136">
        <v>0.15662399999999999</v>
      </c>
      <c r="Q262" s="136">
        <v>0.21427600000000002</v>
      </c>
      <c r="R262" s="136">
        <v>7.9225000000000004E-2</v>
      </c>
      <c r="S262" s="136">
        <v>0.11254500000000001</v>
      </c>
      <c r="T262" s="136">
        <v>0.175371</v>
      </c>
      <c r="U262" s="136">
        <v>0.19909500000000002</v>
      </c>
      <c r="V262" s="136">
        <v>7.1266999999999997E-2</v>
      </c>
    </row>
    <row r="263" spans="1:23" s="7" customFormat="1" ht="15" x14ac:dyDescent="0.2">
      <c r="A263" s="24" t="s">
        <v>106</v>
      </c>
      <c r="B263" s="23"/>
      <c r="C263" s="23"/>
      <c r="D263" s="23"/>
      <c r="E263" s="23"/>
      <c r="F263" s="23"/>
      <c r="G263" s="23"/>
      <c r="H263" s="18">
        <v>0.13461999999999999</v>
      </c>
      <c r="I263" s="18">
        <v>0.118853</v>
      </c>
      <c r="J263" s="18">
        <v>0.112038</v>
      </c>
      <c r="K263" s="75">
        <v>8.4587999999999997E-2</v>
      </c>
      <c r="L263" s="136">
        <v>7.2824E-2</v>
      </c>
      <c r="M263" s="136">
        <v>9.7781999999999994E-2</v>
      </c>
      <c r="N263" s="136">
        <v>7.4542999999999998E-2</v>
      </c>
      <c r="O263" s="136">
        <v>7.2651999999999994E-2</v>
      </c>
      <c r="P263" s="136">
        <v>9.8562999999999998E-2</v>
      </c>
      <c r="Q263" s="136">
        <v>3.9508999999999996E-2</v>
      </c>
      <c r="R263" s="136">
        <v>7.6212000000000002E-2</v>
      </c>
      <c r="S263" s="136">
        <v>0.13411400000000001</v>
      </c>
      <c r="T263" s="136">
        <v>6.7650000000000002E-2</v>
      </c>
      <c r="U263" s="136">
        <v>9.303800000000001E-2</v>
      </c>
      <c r="V263" s="136">
        <v>0.13894799999999999</v>
      </c>
    </row>
    <row r="264" spans="1:23" s="7" customFormat="1" ht="15" x14ac:dyDescent="0.2">
      <c r="A264" s="24" t="s">
        <v>140</v>
      </c>
      <c r="B264" s="23"/>
      <c r="C264" s="23"/>
      <c r="D264" s="23"/>
      <c r="E264" s="23"/>
      <c r="F264" s="23"/>
      <c r="G264" s="23"/>
      <c r="H264" s="18">
        <v>2.5906999999999999E-2</v>
      </c>
      <c r="I264" s="18">
        <v>6.7312999999999998E-2</v>
      </c>
      <c r="J264" s="18">
        <v>5.9277000000000003E-2</v>
      </c>
      <c r="K264" s="75">
        <v>8.5494000000000001E-2</v>
      </c>
      <c r="L264" s="136">
        <v>8.6338999999999999E-2</v>
      </c>
      <c r="M264" s="136">
        <v>8.4545999999999996E-2</v>
      </c>
      <c r="N264" s="136">
        <v>0.19100500000000001</v>
      </c>
      <c r="O264" s="136">
        <v>8.8110999999999995E-2</v>
      </c>
      <c r="P264" s="136">
        <v>9.2333999999999999E-2</v>
      </c>
      <c r="Q264" s="136">
        <v>0.105767</v>
      </c>
      <c r="R264" s="136">
        <v>4.0992000000000001E-2</v>
      </c>
      <c r="S264" s="136">
        <v>3.7932E-2</v>
      </c>
      <c r="T264" s="136">
        <v>9.5178999999999986E-2</v>
      </c>
      <c r="U264" s="136">
        <v>7.0875999999999995E-2</v>
      </c>
      <c r="V264" s="136">
        <v>0.12787499999999999</v>
      </c>
    </row>
    <row r="265" spans="1:23" s="7" customFormat="1" ht="15" x14ac:dyDescent="0.2">
      <c r="A265" s="24" t="s">
        <v>67</v>
      </c>
      <c r="B265" s="23"/>
      <c r="C265" s="23"/>
      <c r="D265" s="23"/>
      <c r="E265" s="23"/>
      <c r="F265" s="23"/>
      <c r="G265" s="23"/>
      <c r="H265" s="18">
        <v>5.0136E-2</v>
      </c>
      <c r="I265" s="18">
        <v>4.0329999999999998E-2</v>
      </c>
      <c r="J265" s="18">
        <v>4.3841999999999999E-2</v>
      </c>
      <c r="K265" s="75">
        <v>6.0171999999999996E-2</v>
      </c>
      <c r="L265" s="136">
        <v>6.577899999999999E-2</v>
      </c>
      <c r="M265" s="136">
        <v>5.3882000000000006E-2</v>
      </c>
      <c r="N265" s="136">
        <v>7.1092000000000002E-2</v>
      </c>
      <c r="O265" s="136">
        <v>0.105977</v>
      </c>
      <c r="P265" s="136">
        <v>3.8935999999999998E-2</v>
      </c>
      <c r="Q265" s="136">
        <v>1.3365999999999999E-2</v>
      </c>
      <c r="R265" s="136">
        <v>6.1901999999999999E-2</v>
      </c>
      <c r="S265" s="136">
        <v>6.6237000000000004E-2</v>
      </c>
      <c r="T265" s="136">
        <v>7.1162000000000003E-2</v>
      </c>
      <c r="U265" s="136">
        <v>5.2668999999999994E-2</v>
      </c>
      <c r="V265" s="136">
        <v>4.0065999999999997E-2</v>
      </c>
    </row>
    <row r="266" spans="1:23" s="7" customFormat="1" ht="15" x14ac:dyDescent="0.2">
      <c r="A266" s="24" t="s">
        <v>141</v>
      </c>
      <c r="B266" s="23"/>
      <c r="C266" s="23"/>
      <c r="D266" s="23"/>
      <c r="E266" s="23"/>
      <c r="F266" s="23"/>
      <c r="G266" s="23"/>
      <c r="H266" s="18">
        <v>0.35432799999999998</v>
      </c>
      <c r="I266" s="18">
        <v>0.31767699999999999</v>
      </c>
      <c r="J266" s="18">
        <v>0.25554199999999999</v>
      </c>
      <c r="K266" s="75">
        <v>0.27059100000000003</v>
      </c>
      <c r="L266" s="136">
        <v>0.23877500000000002</v>
      </c>
      <c r="M266" s="136">
        <v>0.30627700000000002</v>
      </c>
      <c r="N266" s="136">
        <v>0.39968999999999999</v>
      </c>
      <c r="O266" s="136">
        <v>0.21698699999999999</v>
      </c>
      <c r="P266" s="136">
        <v>0.27827200000000002</v>
      </c>
      <c r="Q266" s="136">
        <v>0.20119700000000001</v>
      </c>
      <c r="R266" s="136">
        <v>0.32195400000000002</v>
      </c>
      <c r="S266" s="136">
        <v>0.288659</v>
      </c>
      <c r="T266" s="136">
        <v>0.22353899999999999</v>
      </c>
      <c r="U266" s="136">
        <v>0.30100500000000002</v>
      </c>
      <c r="V266" s="136">
        <v>0.36949700000000002</v>
      </c>
    </row>
    <row r="267" spans="1:23" s="7" customFormat="1" ht="15" x14ac:dyDescent="0.2">
      <c r="A267" s="24" t="s">
        <v>310</v>
      </c>
      <c r="B267" s="23"/>
      <c r="C267" s="23"/>
      <c r="D267" s="23"/>
      <c r="E267" s="23"/>
      <c r="F267" s="23"/>
      <c r="G267" s="23"/>
      <c r="H267" s="18">
        <v>0</v>
      </c>
      <c r="I267" s="18">
        <v>0</v>
      </c>
      <c r="J267" s="18">
        <v>6.1900000000000002E-3</v>
      </c>
      <c r="K267" s="75">
        <v>3.0819999999999997E-3</v>
      </c>
      <c r="L267" s="136">
        <v>0</v>
      </c>
      <c r="M267" s="136">
        <v>6.5390000000000005E-3</v>
      </c>
      <c r="N267" s="136">
        <v>0</v>
      </c>
      <c r="O267" s="136">
        <v>0</v>
      </c>
      <c r="P267" s="136">
        <v>0</v>
      </c>
      <c r="Q267" s="136">
        <v>0</v>
      </c>
      <c r="R267" s="136">
        <v>0</v>
      </c>
      <c r="S267" s="136">
        <v>1.5945000000000001E-2</v>
      </c>
      <c r="T267" s="136">
        <v>3.1809999999999998E-3</v>
      </c>
      <c r="U267" s="136">
        <v>3.4000000000000002E-3</v>
      </c>
      <c r="V267" s="136">
        <v>0</v>
      </c>
    </row>
    <row r="268" spans="1:23" s="7" customFormat="1" ht="15" x14ac:dyDescent="0.2">
      <c r="A268" s="24" t="s">
        <v>9</v>
      </c>
      <c r="B268" s="23"/>
      <c r="C268" s="23"/>
      <c r="D268" s="23"/>
      <c r="E268" s="23"/>
      <c r="F268" s="23"/>
      <c r="G268" s="23"/>
      <c r="H268" s="18">
        <v>0.22064500000000001</v>
      </c>
      <c r="I268" s="18">
        <v>0.32087900000000003</v>
      </c>
      <c r="J268" s="18">
        <v>0.31052099999999999</v>
      </c>
      <c r="K268" s="75">
        <v>0.31497199999999997</v>
      </c>
      <c r="L268" s="136">
        <v>0.32352500000000001</v>
      </c>
      <c r="M268" s="136">
        <v>0.30537900000000001</v>
      </c>
      <c r="N268" s="136">
        <v>0.23378099999999999</v>
      </c>
      <c r="O268" s="136">
        <v>0.28781400000000001</v>
      </c>
      <c r="P268" s="136">
        <v>0.34759000000000001</v>
      </c>
      <c r="Q268" s="136">
        <v>0.36570000000000003</v>
      </c>
      <c r="R268" s="136">
        <v>0.38805400000000001</v>
      </c>
      <c r="S268" s="136">
        <v>0.255519</v>
      </c>
      <c r="T268" s="136">
        <v>0.34458300000000003</v>
      </c>
      <c r="U268" s="136">
        <v>0.29534099999999996</v>
      </c>
      <c r="V268" s="136">
        <v>0.25640799999999997</v>
      </c>
    </row>
    <row r="269" spans="1:23" s="7" customFormat="1" ht="15" x14ac:dyDescent="0.2">
      <c r="A269" s="24" t="s">
        <v>3</v>
      </c>
      <c r="B269" s="23"/>
      <c r="C269" s="23"/>
      <c r="D269" s="23"/>
      <c r="E269" s="23"/>
      <c r="F269" s="23"/>
      <c r="G269" s="23"/>
      <c r="H269" s="18">
        <v>3.5027000000000003E-2</v>
      </c>
      <c r="I269" s="18">
        <v>5.1122000000000001E-2</v>
      </c>
      <c r="J269" s="18">
        <v>7.0015999999999995E-2</v>
      </c>
      <c r="K269" s="75">
        <v>6.2625E-2</v>
      </c>
      <c r="L269" s="136">
        <v>8.8861000000000009E-2</v>
      </c>
      <c r="M269" s="136">
        <v>3.3197999999999998E-2</v>
      </c>
      <c r="N269" s="136">
        <v>4.5105000000000006E-2</v>
      </c>
      <c r="O269" s="136">
        <v>4.4554999999999997E-2</v>
      </c>
      <c r="P269" s="136">
        <v>0.12598900000000002</v>
      </c>
      <c r="Q269" s="136">
        <v>7.3409000000000002E-2</v>
      </c>
      <c r="R269" s="136">
        <v>4.1676999999999999E-2</v>
      </c>
      <c r="S269" s="136">
        <v>3.0772000000000001E-2</v>
      </c>
      <c r="T269" s="136">
        <v>5.3997999999999997E-2</v>
      </c>
      <c r="U269" s="136">
        <v>6.6489999999999994E-2</v>
      </c>
      <c r="V269" s="136">
        <v>9.3607999999999997E-2</v>
      </c>
    </row>
    <row r="270" spans="1:23" s="7" customFormat="1" ht="15" x14ac:dyDescent="0.2">
      <c r="A270" s="24" t="s">
        <v>2</v>
      </c>
      <c r="B270" s="23"/>
      <c r="C270" s="23"/>
      <c r="D270" s="23"/>
      <c r="E270" s="23"/>
      <c r="F270" s="23"/>
      <c r="G270" s="23"/>
      <c r="H270" s="18">
        <v>7.1953000000000003E-2</v>
      </c>
      <c r="I270" s="18">
        <v>2.5326999999999999E-2</v>
      </c>
      <c r="J270" s="18">
        <v>1.9245999999999999E-2</v>
      </c>
      <c r="K270" s="152">
        <v>6.117E-3</v>
      </c>
      <c r="L270" s="151">
        <v>1.1571E-2</v>
      </c>
      <c r="M270" s="151">
        <v>0</v>
      </c>
      <c r="N270" s="151">
        <v>0</v>
      </c>
      <c r="O270" s="151">
        <v>1.7736000000000002E-2</v>
      </c>
      <c r="P270" s="151">
        <v>0</v>
      </c>
      <c r="Q270" s="151">
        <v>1.3365999999999999E-2</v>
      </c>
      <c r="R270" s="151">
        <v>0</v>
      </c>
      <c r="S270" s="151">
        <v>0</v>
      </c>
      <c r="T270" s="151">
        <v>8.4869999999999998E-3</v>
      </c>
      <c r="U270" s="151">
        <v>4.7369999999999999E-3</v>
      </c>
      <c r="V270" s="151">
        <v>0</v>
      </c>
      <c r="W270" s="150"/>
    </row>
    <row r="271" spans="1:23" s="7" customFormat="1" ht="15" x14ac:dyDescent="0.2">
      <c r="A271" s="25" t="s">
        <v>122</v>
      </c>
      <c r="B271" s="23"/>
      <c r="C271" s="23"/>
      <c r="D271" s="23"/>
      <c r="E271" s="23"/>
      <c r="F271" s="23"/>
      <c r="G271" s="23"/>
      <c r="H271" s="19">
        <v>652.63433199999997</v>
      </c>
      <c r="I271" s="19">
        <v>637.69850399999996</v>
      </c>
      <c r="J271" s="19">
        <v>479.64213599999999</v>
      </c>
      <c r="K271" s="76">
        <v>469</v>
      </c>
      <c r="L271" s="54">
        <v>248</v>
      </c>
      <c r="M271" s="54">
        <v>221</v>
      </c>
      <c r="N271" s="72">
        <v>43</v>
      </c>
      <c r="O271" s="72">
        <v>101</v>
      </c>
      <c r="P271" s="72">
        <v>93</v>
      </c>
      <c r="Q271" s="72">
        <v>81</v>
      </c>
      <c r="R271" s="72">
        <v>61</v>
      </c>
      <c r="S271" s="72">
        <v>91</v>
      </c>
      <c r="T271" s="72">
        <v>211</v>
      </c>
      <c r="U271" s="72">
        <v>228</v>
      </c>
      <c r="V271" s="72">
        <v>30</v>
      </c>
    </row>
    <row r="272" spans="1:23" s="7" customFormat="1" x14ac:dyDescent="0.2">
      <c r="A272" s="43"/>
      <c r="B272" s="23"/>
      <c r="C272" s="23"/>
      <c r="D272" s="23"/>
      <c r="E272" s="23"/>
      <c r="F272" s="23"/>
      <c r="G272" s="23"/>
      <c r="H272" s="23"/>
      <c r="I272" s="23"/>
      <c r="J272" s="23"/>
      <c r="K272" s="77"/>
    </row>
    <row r="273" spans="1:25" x14ac:dyDescent="0.2">
      <c r="A273" s="28"/>
      <c r="B273" s="14"/>
      <c r="C273" s="14"/>
      <c r="D273" s="14"/>
      <c r="E273" s="14"/>
      <c r="F273" s="14"/>
      <c r="G273" s="14"/>
      <c r="H273" s="14"/>
      <c r="I273" s="14"/>
      <c r="J273" s="14"/>
      <c r="K273" s="80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</row>
    <row r="274" spans="1:25" x14ac:dyDescent="0.2">
      <c r="A274" s="29" t="s">
        <v>311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80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</row>
    <row r="275" spans="1:25" x14ac:dyDescent="0.2">
      <c r="A275" s="28" t="s">
        <v>51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80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</row>
    <row r="276" spans="1:25" x14ac:dyDescent="0.2">
      <c r="A276" s="28"/>
      <c r="B276" s="14"/>
      <c r="C276" s="14"/>
      <c r="D276" s="14"/>
      <c r="E276" s="14"/>
      <c r="F276" s="14"/>
      <c r="G276" s="14"/>
      <c r="H276" s="14"/>
      <c r="I276" s="14"/>
      <c r="J276" s="14"/>
      <c r="K276" s="80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</row>
    <row r="277" spans="1:25" x14ac:dyDescent="0.2">
      <c r="A277" s="43" t="s">
        <v>184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80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</row>
    <row r="278" spans="1:25" x14ac:dyDescent="0.2">
      <c r="A278" s="28"/>
      <c r="B278" s="14"/>
      <c r="C278" s="14"/>
      <c r="D278" s="14"/>
      <c r="E278" s="14"/>
      <c r="F278" s="14"/>
      <c r="G278" s="14"/>
      <c r="H278" s="14"/>
      <c r="I278" s="14"/>
      <c r="J278" s="14"/>
      <c r="K278" s="80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</row>
    <row r="279" spans="1:25" ht="15" x14ac:dyDescent="0.2">
      <c r="A279" s="24" t="s">
        <v>26</v>
      </c>
      <c r="B279" s="22"/>
      <c r="C279" s="22"/>
      <c r="D279" s="22"/>
      <c r="E279" s="22"/>
      <c r="F279" s="18">
        <v>0.68972199999999995</v>
      </c>
      <c r="G279" s="18">
        <v>0.69171700000000003</v>
      </c>
      <c r="H279" s="18">
        <v>0.58494800000000002</v>
      </c>
      <c r="I279" s="18">
        <v>0.77964699999999998</v>
      </c>
      <c r="J279" s="18">
        <v>0.72393300000000005</v>
      </c>
      <c r="K279" s="75">
        <v>0.69701599999999997</v>
      </c>
      <c r="L279" s="136">
        <v>0.67968000000000006</v>
      </c>
      <c r="M279" s="136">
        <v>0.71409499999999992</v>
      </c>
      <c r="N279" s="136">
        <v>0.91431799999999996</v>
      </c>
      <c r="O279" s="136">
        <v>0.61091000000000006</v>
      </c>
      <c r="P279" s="136">
        <v>0.79007400000000005</v>
      </c>
      <c r="Q279" s="136">
        <v>0.600773</v>
      </c>
      <c r="R279" s="136">
        <v>0.71059299999999992</v>
      </c>
      <c r="S279" s="136">
        <v>0.598908</v>
      </c>
      <c r="T279" s="136">
        <v>0.73517399999999999</v>
      </c>
      <c r="U279" s="136">
        <v>0.66647999999999996</v>
      </c>
      <c r="V279" s="136">
        <v>0.66717100000000007</v>
      </c>
    </row>
    <row r="280" spans="1:25" ht="15" x14ac:dyDescent="0.2">
      <c r="A280" s="24" t="s">
        <v>142</v>
      </c>
      <c r="B280" s="22"/>
      <c r="C280" s="22"/>
      <c r="D280" s="22"/>
      <c r="E280" s="22"/>
      <c r="F280" s="18">
        <v>9.4496999999999998E-2</v>
      </c>
      <c r="G280" s="18">
        <v>0.10965</v>
      </c>
      <c r="H280" s="18">
        <v>0.18840499999999999</v>
      </c>
      <c r="I280" s="18">
        <v>5.6149999999999999E-2</v>
      </c>
      <c r="J280" s="18">
        <v>0.212394</v>
      </c>
      <c r="K280" s="75">
        <v>0.13930400000000001</v>
      </c>
      <c r="L280" s="136">
        <v>0.20887699999999998</v>
      </c>
      <c r="M280" s="136">
        <v>7.075999999999999E-2</v>
      </c>
      <c r="N280" s="136">
        <v>0</v>
      </c>
      <c r="O280" s="136">
        <v>0.140152</v>
      </c>
      <c r="P280" s="136">
        <v>0.21117999999999998</v>
      </c>
      <c r="Q280" s="136">
        <v>0.12809799999999999</v>
      </c>
      <c r="R280" s="136">
        <v>0.22256699999999999</v>
      </c>
      <c r="S280" s="136">
        <v>9.1249999999999998E-2</v>
      </c>
      <c r="T280" s="136">
        <v>0.183118</v>
      </c>
      <c r="U280" s="136">
        <v>0.111197</v>
      </c>
      <c r="V280" s="136">
        <v>7.3593000000000006E-2</v>
      </c>
    </row>
    <row r="281" spans="1:25" s="4" customFormat="1" ht="15" x14ac:dyDescent="0.2">
      <c r="A281" s="24" t="s">
        <v>83</v>
      </c>
      <c r="B281" s="22"/>
      <c r="C281" s="22"/>
      <c r="D281" s="22"/>
      <c r="E281" s="22"/>
      <c r="F281" s="18">
        <v>2.0174999999999998E-2</v>
      </c>
      <c r="G281" s="18">
        <v>3.6652999999999998E-2</v>
      </c>
      <c r="H281" s="18">
        <v>2.8622999999999999E-2</v>
      </c>
      <c r="I281" s="18">
        <v>3.8099000000000001E-2</v>
      </c>
      <c r="J281" s="18">
        <v>4.3401000000000002E-2</v>
      </c>
      <c r="K281" s="75">
        <v>1.9535E-2</v>
      </c>
      <c r="L281" s="136">
        <v>0</v>
      </c>
      <c r="M281" s="136">
        <v>3.8780999999999996E-2</v>
      </c>
      <c r="N281" s="136">
        <v>0</v>
      </c>
      <c r="O281" s="136">
        <v>0</v>
      </c>
      <c r="P281" s="136">
        <v>0</v>
      </c>
      <c r="Q281" s="136">
        <v>6.9195000000000007E-2</v>
      </c>
      <c r="R281" s="136">
        <v>5.3426000000000001E-2</v>
      </c>
      <c r="S281" s="136">
        <v>0</v>
      </c>
      <c r="T281" s="136">
        <v>2.4482E-2</v>
      </c>
      <c r="U281" s="136">
        <v>1.9040999999999999E-2</v>
      </c>
      <c r="V281" s="136">
        <v>0</v>
      </c>
    </row>
    <row r="282" spans="1:25" ht="15" x14ac:dyDescent="0.2">
      <c r="A282" s="24" t="s">
        <v>84</v>
      </c>
      <c r="B282" s="22"/>
      <c r="C282" s="22"/>
      <c r="D282" s="22"/>
      <c r="E282" s="22"/>
      <c r="F282" s="18">
        <v>9.2265E-2</v>
      </c>
      <c r="G282" s="18">
        <v>0.119195</v>
      </c>
      <c r="H282" s="18">
        <v>0.15343100000000001</v>
      </c>
      <c r="I282" s="18">
        <v>9.6151E-2</v>
      </c>
      <c r="J282" s="18">
        <v>0.13925899999999999</v>
      </c>
      <c r="K282" s="75">
        <v>0.11122700000000001</v>
      </c>
      <c r="L282" s="136">
        <v>8.2116000000000008E-2</v>
      </c>
      <c r="M282" s="136">
        <v>0.13990900000000001</v>
      </c>
      <c r="N282" s="136">
        <v>0.19258299999999998</v>
      </c>
      <c r="O282" s="136">
        <v>0.147371</v>
      </c>
      <c r="P282" s="136">
        <v>0</v>
      </c>
      <c r="Q282" s="136">
        <v>7.4619000000000005E-2</v>
      </c>
      <c r="R282" s="136">
        <v>5.3426000000000001E-2</v>
      </c>
      <c r="S282" s="136">
        <v>0.22671600000000003</v>
      </c>
      <c r="T282" s="136">
        <v>7.3856000000000005E-2</v>
      </c>
      <c r="U282" s="136">
        <v>0.17220099999999999</v>
      </c>
      <c r="V282" s="136">
        <v>0</v>
      </c>
    </row>
    <row r="283" spans="1:25" ht="15" x14ac:dyDescent="0.2">
      <c r="A283" s="24" t="s">
        <v>85</v>
      </c>
      <c r="B283" s="22"/>
      <c r="C283" s="22"/>
      <c r="D283" s="22"/>
      <c r="E283" s="22"/>
      <c r="F283" s="18">
        <v>0.17508499999999999</v>
      </c>
      <c r="G283" s="18">
        <v>0.106404</v>
      </c>
      <c r="H283" s="18">
        <v>0.11683</v>
      </c>
      <c r="I283" s="18">
        <v>2.9433999999999998E-2</v>
      </c>
      <c r="J283" s="18">
        <v>8.9959999999999998E-2</v>
      </c>
      <c r="K283" s="75">
        <v>2.6886999999999998E-2</v>
      </c>
      <c r="L283" s="136">
        <v>3.6692999999999996E-2</v>
      </c>
      <c r="M283" s="136">
        <v>1.7225999999999998E-2</v>
      </c>
      <c r="N283" s="136">
        <v>0</v>
      </c>
      <c r="O283" s="136">
        <v>0</v>
      </c>
      <c r="P283" s="136">
        <v>0</v>
      </c>
      <c r="Q283" s="136">
        <v>7.4619000000000005E-2</v>
      </c>
      <c r="R283" s="136">
        <v>5.3426000000000001E-2</v>
      </c>
      <c r="S283" s="136">
        <v>3.8521E-2</v>
      </c>
      <c r="T283" s="136">
        <v>0</v>
      </c>
      <c r="U283" s="136">
        <v>4.4736000000000005E-2</v>
      </c>
      <c r="V283" s="136">
        <v>6.4494999999999997E-2</v>
      </c>
    </row>
    <row r="284" spans="1:25" ht="15" x14ac:dyDescent="0.2">
      <c r="A284" s="24" t="s">
        <v>74</v>
      </c>
      <c r="B284" s="22"/>
      <c r="C284" s="22"/>
      <c r="D284" s="22"/>
      <c r="E284" s="22"/>
      <c r="F284" s="18">
        <v>2.1918E-2</v>
      </c>
      <c r="G284" s="18">
        <v>9.2289999999999994E-3</v>
      </c>
      <c r="H284" s="18">
        <v>4.4375999999999999E-2</v>
      </c>
      <c r="I284" s="18">
        <v>1.1724E-2</v>
      </c>
      <c r="J284" s="18">
        <v>0</v>
      </c>
      <c r="K284" s="75">
        <v>6.4116000000000006E-2</v>
      </c>
      <c r="L284" s="136">
        <v>7.9032999999999992E-2</v>
      </c>
      <c r="M284" s="136">
        <v>4.9419999999999999E-2</v>
      </c>
      <c r="N284" s="136">
        <v>0</v>
      </c>
      <c r="O284" s="136">
        <v>6.4268000000000006E-2</v>
      </c>
      <c r="P284" s="136">
        <v>0</v>
      </c>
      <c r="Q284" s="136">
        <v>0.23006099999999999</v>
      </c>
      <c r="R284" s="136">
        <v>9.7311999999999996E-2</v>
      </c>
      <c r="S284" s="136">
        <v>0</v>
      </c>
      <c r="T284" s="136">
        <v>1.8037000000000001E-2</v>
      </c>
      <c r="U284" s="136">
        <v>9.6348000000000003E-2</v>
      </c>
      <c r="V284" s="136">
        <v>0.12114699999999999</v>
      </c>
    </row>
    <row r="285" spans="1:25" ht="15" x14ac:dyDescent="0.2">
      <c r="A285" s="24" t="s">
        <v>3</v>
      </c>
      <c r="B285" s="22"/>
      <c r="C285" s="22"/>
      <c r="D285" s="22"/>
      <c r="E285" s="22"/>
      <c r="F285" s="18">
        <v>1.9570000000000001E-2</v>
      </c>
      <c r="G285" s="18">
        <v>4.4484000000000003E-2</v>
      </c>
      <c r="H285" s="18">
        <v>1.9569E-2</v>
      </c>
      <c r="I285" s="18">
        <v>3.4511E-2</v>
      </c>
      <c r="J285" s="18">
        <v>0</v>
      </c>
      <c r="K285" s="75">
        <v>3.9134000000000002E-2</v>
      </c>
      <c r="L285" s="136">
        <v>4.4172000000000003E-2</v>
      </c>
      <c r="M285" s="136">
        <v>3.4169999999999999E-2</v>
      </c>
      <c r="N285" s="136">
        <v>0</v>
      </c>
      <c r="O285" s="136">
        <v>0</v>
      </c>
      <c r="P285" s="136">
        <v>7.4654999999999999E-2</v>
      </c>
      <c r="Q285" s="136">
        <v>4.7272999999999996E-2</v>
      </c>
      <c r="R285" s="136">
        <v>6.1474000000000001E-2</v>
      </c>
      <c r="S285" s="136">
        <v>4.2832000000000002E-2</v>
      </c>
      <c r="T285" s="136">
        <v>5.5213999999999999E-2</v>
      </c>
      <c r="U285" s="136">
        <v>1.5862000000000001E-2</v>
      </c>
      <c r="V285" s="136">
        <v>7.3593000000000006E-2</v>
      </c>
    </row>
    <row r="286" spans="1:25" ht="15" x14ac:dyDescent="0.2">
      <c r="A286" s="24" t="s">
        <v>2</v>
      </c>
      <c r="B286" s="22"/>
      <c r="C286" s="22"/>
      <c r="D286" s="22"/>
      <c r="E286" s="22"/>
      <c r="F286" s="18">
        <v>0</v>
      </c>
      <c r="G286" s="18">
        <v>0</v>
      </c>
      <c r="H286" s="18">
        <v>0</v>
      </c>
      <c r="I286" s="18">
        <v>1.1325E-2</v>
      </c>
      <c r="J286" s="18">
        <v>1.461E-2</v>
      </c>
      <c r="K286" s="91">
        <v>7.0275000000000004E-2</v>
      </c>
      <c r="L286" s="131">
        <v>0.106922</v>
      </c>
      <c r="M286" s="131">
        <v>3.4169999999999999E-2</v>
      </c>
      <c r="N286" s="131">
        <v>0</v>
      </c>
      <c r="O286" s="131">
        <v>0.10227499999999999</v>
      </c>
      <c r="P286" s="131">
        <v>7.4654999999999999E-2</v>
      </c>
      <c r="Q286" s="131">
        <v>0.121892</v>
      </c>
      <c r="R286" s="131">
        <v>6.1474000000000001E-2</v>
      </c>
      <c r="S286" s="131">
        <v>4.2832000000000002E-2</v>
      </c>
      <c r="T286" s="131">
        <v>9.9030000000000007E-2</v>
      </c>
      <c r="U286" s="131">
        <v>4.1555999999999996E-2</v>
      </c>
      <c r="V286" s="131">
        <v>7.3593000000000006E-2</v>
      </c>
      <c r="W286" s="36"/>
    </row>
    <row r="287" spans="1:25" ht="15" x14ac:dyDescent="0.2">
      <c r="A287" s="25" t="s">
        <v>122</v>
      </c>
      <c r="B287" s="19"/>
      <c r="C287" s="19"/>
      <c r="D287" s="19"/>
      <c r="E287" s="19"/>
      <c r="F287" s="19">
        <v>98.014865</v>
      </c>
      <c r="G287" s="19">
        <v>121.65915699999999</v>
      </c>
      <c r="H287" s="19">
        <v>111.18765</v>
      </c>
      <c r="I287" s="19">
        <v>90.811108000000004</v>
      </c>
      <c r="J287" s="19">
        <v>79.973755999999995</v>
      </c>
      <c r="K287" s="76">
        <v>92</v>
      </c>
      <c r="L287" s="54">
        <v>46</v>
      </c>
      <c r="M287" s="54">
        <v>46</v>
      </c>
      <c r="N287" s="72">
        <v>12</v>
      </c>
      <c r="O287" s="72">
        <v>18</v>
      </c>
      <c r="P287" s="72">
        <v>18</v>
      </c>
      <c r="Q287" s="72">
        <v>14</v>
      </c>
      <c r="R287" s="72">
        <v>15</v>
      </c>
      <c r="S287" s="72">
        <v>16</v>
      </c>
      <c r="T287" s="72">
        <v>41</v>
      </c>
      <c r="U287" s="72">
        <v>42</v>
      </c>
      <c r="V287" s="72">
        <v>9</v>
      </c>
    </row>
    <row r="288" spans="1:25" x14ac:dyDescent="0.2">
      <c r="A288" s="28"/>
      <c r="B288" s="14"/>
      <c r="C288" s="14"/>
      <c r="D288" s="14"/>
      <c r="E288" s="14"/>
      <c r="F288" s="14"/>
      <c r="G288" s="14"/>
      <c r="H288" s="14"/>
      <c r="I288" s="14"/>
      <c r="J288" s="14"/>
      <c r="K288" s="80"/>
      <c r="Y288" s="68"/>
    </row>
    <row r="289" spans="1:22" x14ac:dyDescent="0.2">
      <c r="A289" s="28"/>
      <c r="B289" s="14"/>
      <c r="C289" s="14"/>
      <c r="D289" s="14"/>
      <c r="E289" s="14"/>
      <c r="F289" s="14"/>
      <c r="G289" s="14"/>
      <c r="H289" s="14"/>
      <c r="I289" s="14"/>
      <c r="J289" s="14"/>
      <c r="K289" s="80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</row>
    <row r="290" spans="1:22" x14ac:dyDescent="0.2">
      <c r="A290" s="29" t="s">
        <v>312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80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</row>
    <row r="291" spans="1:22" x14ac:dyDescent="0.2">
      <c r="A291" s="28" t="s">
        <v>51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80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</row>
    <row r="292" spans="1:22" x14ac:dyDescent="0.2">
      <c r="A292" s="28"/>
      <c r="B292" s="14"/>
      <c r="C292" s="14"/>
      <c r="D292" s="14"/>
      <c r="E292" s="14"/>
      <c r="F292" s="14"/>
      <c r="G292" s="14"/>
      <c r="H292" s="14"/>
      <c r="I292" s="14"/>
      <c r="J292" s="14"/>
      <c r="K292" s="80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</row>
    <row r="293" spans="1:22" x14ac:dyDescent="0.2">
      <c r="A293" s="28" t="s">
        <v>27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80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</row>
    <row r="294" spans="1:22" x14ac:dyDescent="0.2">
      <c r="A294" s="28"/>
      <c r="B294" s="14"/>
      <c r="C294" s="14"/>
      <c r="D294" s="14"/>
      <c r="E294" s="14"/>
      <c r="F294" s="14"/>
      <c r="G294" s="14"/>
      <c r="H294" s="14"/>
      <c r="I294" s="14"/>
      <c r="J294" s="14"/>
      <c r="K294" s="80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</row>
    <row r="295" spans="1:22" s="4" customFormat="1" ht="15" x14ac:dyDescent="0.2">
      <c r="A295" s="24" t="s">
        <v>143</v>
      </c>
      <c r="B295" s="22"/>
      <c r="C295" s="22"/>
      <c r="D295" s="22"/>
      <c r="E295" s="22"/>
      <c r="F295" s="18">
        <v>0.61438400000000004</v>
      </c>
      <c r="G295" s="18">
        <v>0.62165499999999996</v>
      </c>
      <c r="H295" s="18">
        <v>0</v>
      </c>
      <c r="I295" s="18">
        <v>0.55895499999999998</v>
      </c>
      <c r="J295" s="18">
        <v>0.57960400000000001</v>
      </c>
      <c r="K295" s="75">
        <v>0.64751199999999998</v>
      </c>
      <c r="L295" s="136">
        <v>0.64915899999999993</v>
      </c>
      <c r="M295" s="136">
        <v>0.64589399999999997</v>
      </c>
      <c r="N295" s="136">
        <v>0.78495900000000007</v>
      </c>
      <c r="O295" s="136">
        <v>0.63605699999999998</v>
      </c>
      <c r="P295" s="136">
        <v>0.62680999999999998</v>
      </c>
      <c r="Q295" s="136">
        <v>0.60744500000000001</v>
      </c>
      <c r="R295" s="136">
        <v>0.61895100000000003</v>
      </c>
      <c r="S295" s="136">
        <v>0.68796400000000002</v>
      </c>
      <c r="T295" s="136">
        <v>0.66472100000000001</v>
      </c>
      <c r="U295" s="136">
        <v>0.64283199999999996</v>
      </c>
      <c r="V295" s="136">
        <v>0.61308700000000005</v>
      </c>
    </row>
    <row r="296" spans="1:22" ht="15" x14ac:dyDescent="0.2">
      <c r="A296" s="24" t="s">
        <v>313</v>
      </c>
      <c r="B296" s="22"/>
      <c r="C296" s="22"/>
      <c r="D296" s="22"/>
      <c r="E296" s="22"/>
      <c r="F296" s="18">
        <v>9.2917E-2</v>
      </c>
      <c r="G296" s="18">
        <v>9.6204999999999999E-2</v>
      </c>
      <c r="H296" s="18">
        <v>0.14094599999999999</v>
      </c>
      <c r="I296" s="18">
        <v>0.10903400000000001</v>
      </c>
      <c r="J296" s="18">
        <v>0.13175700000000001</v>
      </c>
      <c r="K296" s="75">
        <v>0.14003699999999999</v>
      </c>
      <c r="L296" s="136">
        <v>0.110615</v>
      </c>
      <c r="M296" s="136">
        <v>0.16895399999999999</v>
      </c>
      <c r="N296" s="136">
        <v>0.11358599999999999</v>
      </c>
      <c r="O296" s="136">
        <v>0.21540400000000001</v>
      </c>
      <c r="P296" s="136">
        <v>0.16816500000000001</v>
      </c>
      <c r="Q296" s="136">
        <v>0.149674</v>
      </c>
      <c r="R296" s="136">
        <v>8.7182999999999997E-2</v>
      </c>
      <c r="S296" s="136">
        <v>0.105167</v>
      </c>
      <c r="T296" s="136">
        <v>0.137599</v>
      </c>
      <c r="U296" s="136">
        <v>0.14856800000000001</v>
      </c>
      <c r="V296" s="136">
        <v>0.1084</v>
      </c>
    </row>
    <row r="297" spans="1:22" s="4" customFormat="1" ht="15" x14ac:dyDescent="0.2">
      <c r="A297" s="24" t="s">
        <v>114</v>
      </c>
      <c r="B297" s="22"/>
      <c r="C297" s="22"/>
      <c r="D297" s="22"/>
      <c r="E297" s="22"/>
      <c r="F297" s="18">
        <v>1.7142000000000001E-2</v>
      </c>
      <c r="G297" s="18">
        <v>9.5049999999999996E-3</v>
      </c>
      <c r="H297" s="18">
        <v>6.96E-3</v>
      </c>
      <c r="I297" s="18">
        <v>1.0906000000000001E-2</v>
      </c>
      <c r="J297" s="18">
        <v>7.7039999999999999E-3</v>
      </c>
      <c r="K297" s="75">
        <v>1.0685999999999999E-2</v>
      </c>
      <c r="L297" s="136">
        <v>1.2055E-2</v>
      </c>
      <c r="M297" s="136">
        <v>9.3410000000000003E-3</v>
      </c>
      <c r="N297" s="136">
        <v>1.3939999999999999E-2</v>
      </c>
      <c r="O297" s="136">
        <v>2.2001E-2</v>
      </c>
      <c r="P297" s="136">
        <v>0</v>
      </c>
      <c r="Q297" s="136">
        <v>2.0237999999999999E-2</v>
      </c>
      <c r="R297" s="136">
        <v>3.5770000000000003E-3</v>
      </c>
      <c r="S297" s="136">
        <v>6.522E-3</v>
      </c>
      <c r="T297" s="136">
        <v>2.0358000000000001E-2</v>
      </c>
      <c r="U297" s="136">
        <v>4.0889999999999998E-3</v>
      </c>
      <c r="V297" s="136">
        <v>9.7520000000000003E-3</v>
      </c>
    </row>
    <row r="298" spans="1:22" s="4" customFormat="1" ht="15" x14ac:dyDescent="0.2">
      <c r="A298" s="24" t="s">
        <v>314</v>
      </c>
      <c r="B298" s="22"/>
      <c r="C298" s="22"/>
      <c r="D298" s="22"/>
      <c r="E298" s="22"/>
      <c r="F298" s="18">
        <v>0.163358</v>
      </c>
      <c r="G298" s="18">
        <v>0.17707899999999999</v>
      </c>
      <c r="H298" s="18">
        <v>0.19832900000000001</v>
      </c>
      <c r="I298" s="18">
        <v>0.14879200000000001</v>
      </c>
      <c r="J298" s="18">
        <v>0.162998</v>
      </c>
      <c r="K298" s="75">
        <v>9.3918000000000001E-2</v>
      </c>
      <c r="L298" s="136">
        <v>9.3954999999999997E-2</v>
      </c>
      <c r="M298" s="136">
        <v>9.3881999999999993E-2</v>
      </c>
      <c r="N298" s="136">
        <v>0.11151300000000001</v>
      </c>
      <c r="O298" s="136">
        <v>0.128278</v>
      </c>
      <c r="P298" s="136">
        <v>0.102143</v>
      </c>
      <c r="Q298" s="136">
        <v>7.2410000000000002E-2</v>
      </c>
      <c r="R298" s="136">
        <v>0.10788500000000001</v>
      </c>
      <c r="S298" s="136">
        <v>6.5735000000000002E-2</v>
      </c>
      <c r="T298" s="136">
        <v>8.4758E-2</v>
      </c>
      <c r="U298" s="136">
        <v>9.1808000000000001E-2</v>
      </c>
      <c r="V298" s="136">
        <v>0.13359799999999999</v>
      </c>
    </row>
    <row r="299" spans="1:22" s="4" customFormat="1" ht="15" x14ac:dyDescent="0.2">
      <c r="A299" s="24" t="s">
        <v>315</v>
      </c>
      <c r="B299" s="22"/>
      <c r="C299" s="22"/>
      <c r="D299" s="22"/>
      <c r="E299" s="22"/>
      <c r="F299" s="18"/>
      <c r="G299" s="18"/>
      <c r="H299" s="18"/>
      <c r="I299" s="18"/>
      <c r="J299" s="18">
        <v>0.12525700000000001</v>
      </c>
      <c r="K299" s="75">
        <v>0.12604799999999999</v>
      </c>
      <c r="L299" s="136">
        <v>0.12097200000000001</v>
      </c>
      <c r="M299" s="136">
        <v>0.13103600000000001</v>
      </c>
      <c r="N299" s="136">
        <v>4.0326000000000001E-2</v>
      </c>
      <c r="O299" s="136">
        <v>0.15490500000000001</v>
      </c>
      <c r="P299" s="136">
        <v>0.11219799999999999</v>
      </c>
      <c r="Q299" s="136">
        <v>0.155137</v>
      </c>
      <c r="R299" s="136">
        <v>9.8672999999999997E-2</v>
      </c>
      <c r="S299" s="136">
        <v>0.13509299999999999</v>
      </c>
      <c r="T299" s="136">
        <v>0.122558</v>
      </c>
      <c r="U299" s="136">
        <v>0.12964200000000001</v>
      </c>
      <c r="V299" s="136">
        <v>0.120749</v>
      </c>
    </row>
    <row r="300" spans="1:22" s="4" customFormat="1" ht="15" x14ac:dyDescent="0.2">
      <c r="A300" s="24" t="s">
        <v>72</v>
      </c>
      <c r="B300" s="22"/>
      <c r="C300" s="22"/>
      <c r="D300" s="22"/>
      <c r="E300" s="22"/>
      <c r="F300" s="18">
        <v>0.14387900000000001</v>
      </c>
      <c r="G300" s="18">
        <v>0.119654</v>
      </c>
      <c r="H300" s="18">
        <v>0.15618799999999999</v>
      </c>
      <c r="I300" s="18">
        <v>0.128993</v>
      </c>
      <c r="J300" s="18">
        <v>0.16170999999999999</v>
      </c>
      <c r="K300" s="75">
        <v>0.12948299999999999</v>
      </c>
      <c r="L300" s="136">
        <v>0.13944800000000002</v>
      </c>
      <c r="M300" s="136">
        <v>0.11968999999999999</v>
      </c>
      <c r="N300" s="136">
        <v>0.10299699999999999</v>
      </c>
      <c r="O300" s="136">
        <v>0.166024</v>
      </c>
      <c r="P300" s="136">
        <v>0.14293400000000001</v>
      </c>
      <c r="Q300" s="136">
        <v>0.11092299999999999</v>
      </c>
      <c r="R300" s="136">
        <v>0.122003</v>
      </c>
      <c r="S300" s="136">
        <v>0.122167</v>
      </c>
      <c r="T300" s="136">
        <v>0.141925</v>
      </c>
      <c r="U300" s="136">
        <v>0.12440699999999999</v>
      </c>
      <c r="V300" s="136">
        <v>0.112454</v>
      </c>
    </row>
    <row r="301" spans="1:22" s="4" customFormat="1" ht="15" x14ac:dyDescent="0.2">
      <c r="A301" s="24" t="s">
        <v>316</v>
      </c>
      <c r="B301" s="22"/>
      <c r="C301" s="22"/>
      <c r="D301" s="22"/>
      <c r="E301" s="22"/>
      <c r="F301" s="18">
        <v>5.3837000000000003E-2</v>
      </c>
      <c r="G301" s="18">
        <v>5.0104000000000003E-2</v>
      </c>
      <c r="H301" s="18">
        <v>5.2589999999999998E-2</v>
      </c>
      <c r="I301" s="18">
        <v>4.4505999999999997E-2</v>
      </c>
      <c r="J301" s="18">
        <v>5.6037999999999998E-2</v>
      </c>
      <c r="K301" s="75">
        <v>5.1576000000000004E-2</v>
      </c>
      <c r="L301" s="136">
        <v>5.2828999999999994E-2</v>
      </c>
      <c r="M301" s="136">
        <v>5.0342999999999999E-2</v>
      </c>
      <c r="N301" s="136">
        <v>4.4696E-2</v>
      </c>
      <c r="O301" s="136">
        <v>6.5428E-2</v>
      </c>
      <c r="P301" s="136">
        <v>4.4204E-2</v>
      </c>
      <c r="Q301" s="136">
        <v>4.8840000000000001E-2</v>
      </c>
      <c r="R301" s="136">
        <v>6.5228000000000008E-2</v>
      </c>
      <c r="S301" s="136">
        <v>4.0494000000000002E-2</v>
      </c>
      <c r="T301" s="136">
        <v>5.0810000000000001E-2</v>
      </c>
      <c r="U301" s="136">
        <v>5.6056999999999996E-2</v>
      </c>
      <c r="V301" s="136">
        <v>3.3271999999999996E-2</v>
      </c>
    </row>
    <row r="302" spans="1:22" ht="15" x14ac:dyDescent="0.2">
      <c r="A302" s="24" t="s">
        <v>144</v>
      </c>
      <c r="B302" s="22"/>
      <c r="C302" s="22"/>
      <c r="D302" s="22"/>
      <c r="E302" s="22"/>
      <c r="F302" s="18">
        <v>0.101589</v>
      </c>
      <c r="G302" s="18">
        <v>9.0553999999999996E-2</v>
      </c>
      <c r="H302" s="18">
        <v>0.12457600000000001</v>
      </c>
      <c r="I302" s="18">
        <v>0.101175</v>
      </c>
      <c r="J302" s="18">
        <v>0.11111799999999999</v>
      </c>
      <c r="K302" s="75">
        <v>8.5074999999999998E-2</v>
      </c>
      <c r="L302" s="136">
        <v>7.8550000000000009E-2</v>
      </c>
      <c r="M302" s="136">
        <v>9.1486999999999999E-2</v>
      </c>
      <c r="N302" s="136">
        <v>4.2938999999999998E-2</v>
      </c>
      <c r="O302" s="136">
        <v>4.7427999999999998E-2</v>
      </c>
      <c r="P302" s="136">
        <v>7.8494000000000008E-2</v>
      </c>
      <c r="Q302" s="136">
        <v>0.12292400000000001</v>
      </c>
      <c r="R302" s="136">
        <v>0.100146</v>
      </c>
      <c r="S302" s="136">
        <v>8.5297999999999999E-2</v>
      </c>
      <c r="T302" s="136">
        <v>2.6158000000000001E-2</v>
      </c>
      <c r="U302" s="136">
        <v>9.577999999999999E-2</v>
      </c>
      <c r="V302" s="136">
        <v>0.22760999999999998</v>
      </c>
    </row>
    <row r="303" spans="1:22" ht="15" x14ac:dyDescent="0.2">
      <c r="A303" s="24" t="s">
        <v>14</v>
      </c>
      <c r="B303" s="22"/>
      <c r="C303" s="22"/>
      <c r="D303" s="22"/>
      <c r="E303" s="22"/>
      <c r="F303" s="18">
        <v>2.4178000000000002E-2</v>
      </c>
      <c r="G303" s="18">
        <v>1.5173000000000001E-2</v>
      </c>
      <c r="H303" s="18">
        <v>4.5608999999999997E-2</v>
      </c>
      <c r="I303" s="18">
        <v>3.2658E-2</v>
      </c>
      <c r="J303" s="18">
        <v>1.5299E-2</v>
      </c>
      <c r="K303" s="75">
        <v>8.4936000000000011E-2</v>
      </c>
      <c r="L303" s="136">
        <v>8.3844999999999989E-2</v>
      </c>
      <c r="M303" s="136">
        <v>8.6008999999999988E-2</v>
      </c>
      <c r="N303" s="136">
        <v>1.5254E-2</v>
      </c>
      <c r="O303" s="136">
        <v>8.4078E-2</v>
      </c>
      <c r="P303" s="136">
        <v>0.14191700000000002</v>
      </c>
      <c r="Q303" s="136">
        <v>0.10402699999999999</v>
      </c>
      <c r="R303" s="136">
        <v>0.10201299999999999</v>
      </c>
      <c r="S303" s="136">
        <v>3.5484000000000002E-2</v>
      </c>
      <c r="T303" s="136">
        <v>0.103621</v>
      </c>
      <c r="U303" s="136">
        <v>8.3000000000000004E-2</v>
      </c>
      <c r="V303" s="136">
        <v>3.2964E-2</v>
      </c>
    </row>
    <row r="304" spans="1:22" ht="15" x14ac:dyDescent="0.2">
      <c r="A304" s="24" t="s">
        <v>15</v>
      </c>
      <c r="B304" s="22"/>
      <c r="C304" s="22"/>
      <c r="D304" s="22"/>
      <c r="E304" s="22"/>
      <c r="F304" s="18">
        <v>7.0463999999999999E-2</v>
      </c>
      <c r="G304" s="18">
        <v>6.3576999999999995E-2</v>
      </c>
      <c r="H304" s="18">
        <v>0.14404800000000001</v>
      </c>
      <c r="I304" s="18">
        <v>8.1309999999999993E-2</v>
      </c>
      <c r="J304" s="18">
        <v>8.9416999999999996E-2</v>
      </c>
      <c r="K304" s="75">
        <v>8.2364999999999994E-2</v>
      </c>
      <c r="L304" s="136">
        <v>9.1597000000000012E-2</v>
      </c>
      <c r="M304" s="136">
        <v>7.3291000000000009E-2</v>
      </c>
      <c r="N304" s="136">
        <v>9.9197000000000007E-2</v>
      </c>
      <c r="O304" s="136">
        <v>5.3131999999999999E-2</v>
      </c>
      <c r="P304" s="136">
        <v>5.2571000000000007E-2</v>
      </c>
      <c r="Q304" s="136">
        <v>9.3363000000000002E-2</v>
      </c>
      <c r="R304" s="136">
        <v>9.7398000000000012E-2</v>
      </c>
      <c r="S304" s="136">
        <v>9.9181000000000005E-2</v>
      </c>
      <c r="T304" s="136">
        <v>6.4020999999999995E-2</v>
      </c>
      <c r="U304" s="136">
        <v>9.1443999999999998E-2</v>
      </c>
      <c r="V304" s="136">
        <v>0.10007300000000001</v>
      </c>
    </row>
    <row r="305" spans="1:23" ht="15" x14ac:dyDescent="0.2">
      <c r="A305" s="24" t="s">
        <v>3</v>
      </c>
      <c r="B305" s="22"/>
      <c r="C305" s="22"/>
      <c r="D305" s="22"/>
      <c r="E305" s="22"/>
      <c r="F305" s="18">
        <v>8.5079999999999999E-3</v>
      </c>
      <c r="G305" s="18">
        <v>8.5430000000000002E-3</v>
      </c>
      <c r="H305" s="18">
        <v>1.3769999999999999E-2</v>
      </c>
      <c r="I305" s="18">
        <v>1.3535E-2</v>
      </c>
      <c r="J305" s="18">
        <v>1.6268000000000001E-2</v>
      </c>
      <c r="K305" s="75">
        <v>1.2880000000000001E-2</v>
      </c>
      <c r="L305" s="136">
        <v>1.6331999999999999E-2</v>
      </c>
      <c r="M305" s="136">
        <v>9.4870000000000006E-3</v>
      </c>
      <c r="N305" s="136">
        <v>1.3939999999999999E-2</v>
      </c>
      <c r="O305" s="136">
        <v>1.2602E-2</v>
      </c>
      <c r="P305" s="136">
        <v>1.0786E-2</v>
      </c>
      <c r="Q305" s="136">
        <v>1.5038000000000001E-2</v>
      </c>
      <c r="R305" s="136">
        <v>8.5529999999999998E-3</v>
      </c>
      <c r="S305" s="136">
        <v>1.5758000000000001E-2</v>
      </c>
      <c r="T305" s="136">
        <v>1.5569E-2</v>
      </c>
      <c r="U305" s="136">
        <v>1.1682999999999999E-2</v>
      </c>
      <c r="V305" s="136">
        <v>9.6579999999999999E-3</v>
      </c>
    </row>
    <row r="306" spans="1:23" ht="15" x14ac:dyDescent="0.2">
      <c r="A306" s="25" t="s">
        <v>122</v>
      </c>
      <c r="B306" s="19"/>
      <c r="C306" s="19"/>
      <c r="D306" s="19"/>
      <c r="E306" s="19"/>
      <c r="F306" s="19">
        <v>1338.9609210000001</v>
      </c>
      <c r="G306" s="19">
        <v>1466.6336209999999</v>
      </c>
      <c r="H306" s="19">
        <v>1345.0400609999999</v>
      </c>
      <c r="I306" s="19">
        <v>1377.5137540000001</v>
      </c>
      <c r="J306" s="19">
        <v>991.93220699999995</v>
      </c>
      <c r="K306" s="76">
        <v>1134</v>
      </c>
      <c r="L306" s="54">
        <v>562</v>
      </c>
      <c r="M306" s="54">
        <v>572</v>
      </c>
      <c r="N306" s="54">
        <v>73</v>
      </c>
      <c r="O306" s="54">
        <v>191</v>
      </c>
      <c r="P306" s="54">
        <v>186</v>
      </c>
      <c r="Q306" s="54">
        <v>221</v>
      </c>
      <c r="R306" s="54">
        <v>201</v>
      </c>
      <c r="S306" s="54">
        <v>263</v>
      </c>
      <c r="T306" s="54">
        <v>415</v>
      </c>
      <c r="U306" s="54">
        <v>591</v>
      </c>
      <c r="V306" s="54">
        <v>127</v>
      </c>
    </row>
    <row r="307" spans="1:23" ht="15" x14ac:dyDescent="0.2">
      <c r="A307" s="25" t="s">
        <v>2</v>
      </c>
      <c r="B307" s="16"/>
      <c r="C307" s="16"/>
      <c r="D307" s="16"/>
      <c r="E307" s="16"/>
      <c r="F307" s="20">
        <v>2.6662000000000002E-2</v>
      </c>
      <c r="G307" s="20">
        <v>4.2324000000000001E-2</v>
      </c>
      <c r="H307" s="20">
        <v>5.0091999999999998E-2</v>
      </c>
      <c r="I307" s="20">
        <v>3.0025E-2</v>
      </c>
      <c r="J307" s="20">
        <v>2.8853E-2</v>
      </c>
      <c r="K307" s="137">
        <v>1.8541000000000002E-2</v>
      </c>
      <c r="L307" s="136">
        <v>1.6376999999999999E-2</v>
      </c>
      <c r="M307" s="136">
        <v>2.0668000000000002E-2</v>
      </c>
      <c r="N307" s="136">
        <v>0</v>
      </c>
      <c r="O307" s="136">
        <v>1.2966999999999999E-2</v>
      </c>
      <c r="P307" s="136">
        <v>1.4613000000000001E-2</v>
      </c>
      <c r="Q307" s="136">
        <v>1.8408999999999998E-2</v>
      </c>
      <c r="R307" s="136">
        <v>1.213E-2</v>
      </c>
      <c r="S307" s="136">
        <v>3.5511000000000001E-2</v>
      </c>
      <c r="T307" s="136">
        <v>2.0486000000000001E-2</v>
      </c>
      <c r="U307" s="136">
        <v>1.8187999999999999E-2</v>
      </c>
      <c r="V307" s="136">
        <v>1.3835999999999999E-2</v>
      </c>
      <c r="W307" s="149"/>
    </row>
    <row r="308" spans="1:23" ht="15" x14ac:dyDescent="0.2">
      <c r="A308" s="25"/>
      <c r="B308" s="16"/>
      <c r="C308" s="16"/>
      <c r="D308" s="16"/>
      <c r="E308" s="16"/>
      <c r="F308" s="20"/>
      <c r="G308" s="20"/>
      <c r="H308" s="20"/>
      <c r="I308" s="20"/>
      <c r="J308" s="16"/>
      <c r="K308" s="82"/>
      <c r="L308" s="19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</row>
    <row r="309" spans="1:23" ht="15" x14ac:dyDescent="0.2">
      <c r="A309" s="25"/>
      <c r="B309" s="16"/>
      <c r="C309" s="16"/>
      <c r="D309" s="16"/>
      <c r="E309" s="16"/>
      <c r="F309" s="20"/>
      <c r="G309" s="20"/>
      <c r="H309" s="20"/>
      <c r="I309" s="20"/>
      <c r="J309" s="16"/>
      <c r="K309" s="82"/>
      <c r="L309" s="19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</row>
    <row r="310" spans="1:23" x14ac:dyDescent="0.2">
      <c r="A310" s="29" t="s">
        <v>317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80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</row>
    <row r="311" spans="1:23" x14ac:dyDescent="0.2">
      <c r="A311" s="28"/>
      <c r="B311" s="14"/>
      <c r="C311" s="14"/>
      <c r="D311" s="14"/>
      <c r="E311" s="14"/>
      <c r="F311" s="14"/>
      <c r="G311" s="14"/>
      <c r="H311" s="14"/>
      <c r="I311" s="14"/>
      <c r="J311" s="14"/>
      <c r="K311" s="80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</row>
    <row r="312" spans="1:23" x14ac:dyDescent="0.2">
      <c r="A312" s="28" t="s">
        <v>22</v>
      </c>
      <c r="B312" s="14"/>
      <c r="C312" s="14"/>
      <c r="D312" s="14"/>
      <c r="E312" s="14"/>
      <c r="F312" s="14"/>
      <c r="G312" s="14"/>
      <c r="H312" s="14"/>
      <c r="I312" s="14"/>
      <c r="J312" s="14"/>
      <c r="K312" s="80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</row>
    <row r="313" spans="1:23" x14ac:dyDescent="0.2">
      <c r="A313" s="28"/>
      <c r="B313" s="14"/>
      <c r="C313" s="14"/>
      <c r="D313" s="14"/>
      <c r="E313" s="14"/>
      <c r="F313" s="14"/>
      <c r="G313" s="14"/>
      <c r="H313" s="14"/>
      <c r="I313" s="14"/>
      <c r="J313" s="14"/>
      <c r="K313" s="80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</row>
    <row r="314" spans="1:23" ht="15" x14ac:dyDescent="0.2">
      <c r="A314" s="24" t="s">
        <v>73</v>
      </c>
      <c r="B314" s="22"/>
      <c r="C314" s="22"/>
      <c r="D314" s="22"/>
      <c r="E314" s="22"/>
      <c r="F314" s="22"/>
      <c r="G314" s="22"/>
      <c r="H314" s="22"/>
      <c r="I314" s="22"/>
      <c r="J314" s="18">
        <v>0.42609999999999998</v>
      </c>
      <c r="K314" s="78">
        <v>0.43057699999999999</v>
      </c>
      <c r="L314" s="136">
        <v>0.45057499999999995</v>
      </c>
      <c r="M314" s="136">
        <v>0.41003600000000001</v>
      </c>
      <c r="N314" s="136">
        <v>0.32950600000000002</v>
      </c>
      <c r="O314" s="136">
        <v>0.46044600000000002</v>
      </c>
      <c r="P314" s="136">
        <v>0.53978400000000004</v>
      </c>
      <c r="Q314" s="136">
        <v>0.49991799999999997</v>
      </c>
      <c r="R314" s="136">
        <v>0.44577</v>
      </c>
      <c r="S314" s="136">
        <v>0.28512699999999996</v>
      </c>
      <c r="T314" s="136">
        <v>0.459781</v>
      </c>
      <c r="U314" s="136">
        <v>0.40302700000000002</v>
      </c>
      <c r="V314" s="136">
        <v>0.45813400000000004</v>
      </c>
    </row>
    <row r="315" spans="1:23" ht="15" x14ac:dyDescent="0.2">
      <c r="A315" s="24" t="s">
        <v>110</v>
      </c>
      <c r="B315" s="22"/>
      <c r="C315" s="22"/>
      <c r="D315" s="22"/>
      <c r="E315" s="22"/>
      <c r="F315" s="22"/>
      <c r="G315" s="22"/>
      <c r="H315" s="22"/>
      <c r="I315" s="22"/>
      <c r="J315" s="18">
        <v>0.244254</v>
      </c>
      <c r="K315" s="78">
        <v>0.29620299999999999</v>
      </c>
      <c r="L315" s="136">
        <v>0.30943500000000002</v>
      </c>
      <c r="M315" s="136">
        <v>0.282613</v>
      </c>
      <c r="N315" s="136">
        <v>0.37097200000000002</v>
      </c>
      <c r="O315" s="136">
        <v>0.33732599999999996</v>
      </c>
      <c r="P315" s="136">
        <v>0.32022699999999998</v>
      </c>
      <c r="Q315" s="136">
        <v>0.32404899999999998</v>
      </c>
      <c r="R315" s="136">
        <v>0.27454099999999998</v>
      </c>
      <c r="S315" s="136">
        <v>0.21022099999999999</v>
      </c>
      <c r="T315" s="136">
        <v>0.318608</v>
      </c>
      <c r="U315" s="136">
        <v>0.27537400000000001</v>
      </c>
      <c r="V315" s="136">
        <v>0.31579000000000002</v>
      </c>
    </row>
    <row r="316" spans="1:23" ht="15" x14ac:dyDescent="0.2">
      <c r="A316" s="24" t="s">
        <v>75</v>
      </c>
      <c r="B316" s="22"/>
      <c r="C316" s="22"/>
      <c r="D316" s="22"/>
      <c r="E316" s="22"/>
      <c r="F316" s="22"/>
      <c r="G316" s="22"/>
      <c r="H316" s="22"/>
      <c r="I316" s="22"/>
      <c r="J316" s="18">
        <v>0.20245199999999999</v>
      </c>
      <c r="K316" s="78">
        <v>0.21534700000000001</v>
      </c>
      <c r="L316" s="136">
        <v>0.22371099999999999</v>
      </c>
      <c r="M316" s="136">
        <v>0.206756</v>
      </c>
      <c r="N316" s="136">
        <v>0.23075199999999998</v>
      </c>
      <c r="O316" s="136">
        <v>0.266376</v>
      </c>
      <c r="P316" s="136">
        <v>0.26908100000000001</v>
      </c>
      <c r="Q316" s="136">
        <v>0.25287900000000002</v>
      </c>
      <c r="R316" s="136">
        <v>0.187942</v>
      </c>
      <c r="S316" s="136">
        <v>0.113984</v>
      </c>
      <c r="T316" s="136">
        <v>0.20363000000000001</v>
      </c>
      <c r="U316" s="136">
        <v>0.212475</v>
      </c>
      <c r="V316" s="136">
        <v>0.27501500000000001</v>
      </c>
    </row>
    <row r="317" spans="1:23" ht="15" x14ac:dyDescent="0.2">
      <c r="A317" s="24" t="s">
        <v>74</v>
      </c>
      <c r="B317" s="22"/>
      <c r="C317" s="22"/>
      <c r="D317" s="22"/>
      <c r="E317" s="22"/>
      <c r="F317" s="22"/>
      <c r="G317" s="22"/>
      <c r="H317" s="22"/>
      <c r="I317" s="22"/>
      <c r="J317" s="18">
        <v>7.9689999999999997E-2</v>
      </c>
      <c r="K317" s="78">
        <v>0.10965899999999999</v>
      </c>
      <c r="L317" s="136">
        <v>0.120666</v>
      </c>
      <c r="M317" s="136">
        <v>9.8352999999999996E-2</v>
      </c>
      <c r="N317" s="136">
        <v>0.129084</v>
      </c>
      <c r="O317" s="136">
        <v>0.12895200000000001</v>
      </c>
      <c r="P317" s="136">
        <v>0.123339</v>
      </c>
      <c r="Q317" s="136">
        <v>0.10742000000000002</v>
      </c>
      <c r="R317" s="136">
        <v>0.11329</v>
      </c>
      <c r="S317" s="136">
        <v>7.5586E-2</v>
      </c>
      <c r="T317" s="136">
        <v>0.11956600000000001</v>
      </c>
      <c r="U317" s="136">
        <v>9.7890999999999992E-2</v>
      </c>
      <c r="V317" s="136">
        <v>0.131303</v>
      </c>
    </row>
    <row r="318" spans="1:23" ht="15" x14ac:dyDescent="0.2">
      <c r="A318" s="24" t="s">
        <v>136</v>
      </c>
      <c r="B318" s="22"/>
      <c r="C318" s="22"/>
      <c r="D318" s="22"/>
      <c r="E318" s="22"/>
      <c r="F318" s="22"/>
      <c r="G318" s="22"/>
      <c r="H318" s="22"/>
      <c r="I318" s="22"/>
      <c r="J318" s="18">
        <v>0.378751</v>
      </c>
      <c r="K318" s="78">
        <v>0.37207099999999999</v>
      </c>
      <c r="L318" s="136">
        <v>0.35145300000000002</v>
      </c>
      <c r="M318" s="136">
        <v>0.39324599999999998</v>
      </c>
      <c r="N318" s="136">
        <v>0.34460200000000002</v>
      </c>
      <c r="O318" s="136">
        <v>0.31287500000000001</v>
      </c>
      <c r="P318" s="136">
        <v>0.285721</v>
      </c>
      <c r="Q318" s="136">
        <v>0.31986799999999999</v>
      </c>
      <c r="R318" s="136">
        <v>0.37501099999999998</v>
      </c>
      <c r="S318" s="136">
        <v>0.53988100000000006</v>
      </c>
      <c r="T318" s="136">
        <v>0.34537899999999999</v>
      </c>
      <c r="U318" s="136">
        <v>0.39538800000000002</v>
      </c>
      <c r="V318" s="136">
        <v>0.35633999999999999</v>
      </c>
    </row>
    <row r="319" spans="1:23" ht="15" x14ac:dyDescent="0.2">
      <c r="A319" s="24" t="s">
        <v>3</v>
      </c>
      <c r="B319" s="22"/>
      <c r="C319" s="22"/>
      <c r="D319" s="22"/>
      <c r="E319" s="22"/>
      <c r="F319" s="22"/>
      <c r="G319" s="22"/>
      <c r="H319" s="22"/>
      <c r="I319" s="22"/>
      <c r="J319" s="18">
        <v>4.0994999999999997E-2</v>
      </c>
      <c r="K319" s="78">
        <v>2.6731999999999999E-2</v>
      </c>
      <c r="L319" s="136">
        <v>3.7232000000000001E-2</v>
      </c>
      <c r="M319" s="136">
        <v>1.5946999999999999E-2</v>
      </c>
      <c r="N319" s="136">
        <v>5.8148999999999999E-2</v>
      </c>
      <c r="O319" s="136">
        <v>3.5331000000000001E-2</v>
      </c>
      <c r="P319" s="136">
        <v>3.6230999999999999E-2</v>
      </c>
      <c r="Q319" s="136">
        <v>1.7676000000000001E-2</v>
      </c>
      <c r="R319" s="136">
        <v>1.7859E-2</v>
      </c>
      <c r="S319" s="136">
        <v>1.5727000000000001E-2</v>
      </c>
      <c r="T319" s="136">
        <v>2.6730999999999998E-2</v>
      </c>
      <c r="U319" s="136">
        <v>2.4990000000000002E-2</v>
      </c>
      <c r="V319" s="136">
        <v>3.5583000000000004E-2</v>
      </c>
    </row>
    <row r="320" spans="1:23" ht="15" x14ac:dyDescent="0.2">
      <c r="A320" s="25" t="s">
        <v>122</v>
      </c>
      <c r="B320" s="19"/>
      <c r="C320" s="19"/>
      <c r="D320" s="19"/>
      <c r="E320" s="19"/>
      <c r="F320" s="19"/>
      <c r="G320" s="19"/>
      <c r="H320" s="19"/>
      <c r="I320" s="19"/>
      <c r="J320" s="19">
        <v>1547.112578</v>
      </c>
      <c r="K320" s="76">
        <v>1637</v>
      </c>
      <c r="L320" s="54">
        <v>830</v>
      </c>
      <c r="M320" s="54">
        <v>808</v>
      </c>
      <c r="N320" s="54">
        <v>122</v>
      </c>
      <c r="O320" s="54">
        <v>303</v>
      </c>
      <c r="P320" s="54">
        <v>280</v>
      </c>
      <c r="Q320" s="54">
        <v>306</v>
      </c>
      <c r="R320" s="54">
        <v>264</v>
      </c>
      <c r="S320" s="54">
        <v>362</v>
      </c>
      <c r="T320" s="54">
        <v>635</v>
      </c>
      <c r="U320" s="54">
        <v>838</v>
      </c>
      <c r="V320" s="54">
        <v>165</v>
      </c>
    </row>
    <row r="321" spans="1:25" ht="15" x14ac:dyDescent="0.2">
      <c r="A321" s="25" t="s">
        <v>2</v>
      </c>
      <c r="B321" s="16"/>
      <c r="C321" s="16"/>
      <c r="D321" s="16"/>
      <c r="E321" s="16"/>
      <c r="F321" s="20"/>
      <c r="G321" s="20"/>
      <c r="H321" s="20"/>
      <c r="I321" s="20"/>
      <c r="J321" s="159">
        <v>2.9116E-2</v>
      </c>
      <c r="K321" s="78">
        <v>8.1460000000000005E-3</v>
      </c>
      <c r="L321" s="136">
        <v>7.8279999999999999E-3</v>
      </c>
      <c r="M321" s="136">
        <v>8.4740000000000006E-3</v>
      </c>
      <c r="N321" s="136">
        <v>0</v>
      </c>
      <c r="O321" s="136">
        <v>5.9019999999999993E-3</v>
      </c>
      <c r="P321" s="136">
        <v>1.3398E-2</v>
      </c>
      <c r="Q321" s="136">
        <v>1.3154999999999998E-2</v>
      </c>
      <c r="R321" s="136">
        <v>6.0560000000000006E-3</v>
      </c>
      <c r="S321" s="136">
        <v>5.9870000000000001E-3</v>
      </c>
      <c r="T321" s="136">
        <v>8.9300000000000004E-3</v>
      </c>
      <c r="U321" s="136">
        <v>7.705E-3</v>
      </c>
      <c r="V321" s="136">
        <v>7.3699999999999998E-3</v>
      </c>
      <c r="W321" s="19"/>
      <c r="X321" s="162"/>
      <c r="Y321" s="19"/>
    </row>
    <row r="322" spans="1:25" ht="15" x14ac:dyDescent="0.2">
      <c r="A322" s="25"/>
      <c r="B322" s="16"/>
      <c r="C322" s="16"/>
      <c r="D322" s="16"/>
      <c r="E322" s="16"/>
      <c r="F322" s="20"/>
      <c r="G322" s="20"/>
      <c r="H322" s="20"/>
      <c r="I322" s="20"/>
      <c r="J322" s="16"/>
      <c r="K322" s="82"/>
      <c r="L322" s="19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</row>
    <row r="323" spans="1:25" ht="15" x14ac:dyDescent="0.2">
      <c r="A323" s="25"/>
      <c r="B323" s="16"/>
      <c r="C323" s="16"/>
      <c r="D323" s="16"/>
      <c r="E323" s="16"/>
      <c r="F323" s="20"/>
      <c r="G323" s="20"/>
      <c r="H323" s="20"/>
      <c r="I323" s="20"/>
      <c r="J323" s="16"/>
      <c r="K323" s="82"/>
      <c r="L323" s="19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</row>
    <row r="324" spans="1:25" ht="15" x14ac:dyDescent="0.2">
      <c r="A324" s="29" t="s">
        <v>269</v>
      </c>
      <c r="B324" s="16"/>
      <c r="C324" s="16"/>
      <c r="D324" s="16"/>
      <c r="E324" s="16"/>
      <c r="F324" s="20"/>
      <c r="G324" s="20"/>
      <c r="H324" s="20"/>
      <c r="I324" s="20"/>
      <c r="J324" s="16"/>
      <c r="K324" s="82"/>
      <c r="L324" s="19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</row>
    <row r="325" spans="1:25" ht="15" x14ac:dyDescent="0.2">
      <c r="A325" s="25"/>
      <c r="B325" s="16"/>
      <c r="C325" s="16"/>
      <c r="D325" s="16"/>
      <c r="E325" s="16"/>
      <c r="F325" s="20"/>
      <c r="G325" s="20"/>
      <c r="H325" s="20"/>
      <c r="I325" s="20"/>
      <c r="J325" s="16"/>
      <c r="K325" s="82"/>
      <c r="L325" s="19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</row>
    <row r="326" spans="1:25" ht="15" x14ac:dyDescent="0.2">
      <c r="A326" s="28" t="s">
        <v>22</v>
      </c>
      <c r="B326" s="16"/>
      <c r="C326" s="16"/>
      <c r="D326" s="16"/>
      <c r="E326" s="16"/>
      <c r="F326" s="20"/>
      <c r="G326" s="20"/>
      <c r="H326" s="20"/>
      <c r="I326" s="20"/>
      <c r="J326" s="16"/>
      <c r="K326" s="82"/>
      <c r="L326" s="19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</row>
    <row r="327" spans="1:25" ht="15" x14ac:dyDescent="0.2">
      <c r="A327" s="28"/>
      <c r="B327" s="16"/>
      <c r="C327" s="16"/>
      <c r="D327" s="16"/>
      <c r="E327" s="16"/>
      <c r="F327" s="20"/>
      <c r="G327" s="20"/>
      <c r="H327" s="20"/>
      <c r="I327" s="20"/>
      <c r="J327" s="16"/>
      <c r="K327" s="82"/>
      <c r="L327" s="19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</row>
    <row r="328" spans="1:25" ht="15" x14ac:dyDescent="0.2">
      <c r="A328" s="24" t="s">
        <v>270</v>
      </c>
      <c r="B328" s="16"/>
      <c r="C328" s="16"/>
      <c r="D328" s="16"/>
      <c r="E328" s="16"/>
      <c r="F328" s="20"/>
      <c r="G328" s="20"/>
      <c r="H328" s="20"/>
      <c r="I328" s="20"/>
      <c r="J328" s="16"/>
      <c r="K328" s="137">
        <v>0.48948199999999997</v>
      </c>
      <c r="L328" s="136">
        <v>0.50580199999999997</v>
      </c>
      <c r="M328" s="136">
        <v>0.47271999999999997</v>
      </c>
      <c r="N328" s="136">
        <v>0.57978600000000002</v>
      </c>
      <c r="O328" s="136">
        <v>0.59750799999999993</v>
      </c>
      <c r="P328" s="136">
        <v>0.64616399999999996</v>
      </c>
      <c r="Q328" s="136">
        <v>0.59364099999999997</v>
      </c>
      <c r="R328" s="136">
        <v>0.39150399999999996</v>
      </c>
      <c r="S328" s="136">
        <v>0.23050499999999999</v>
      </c>
      <c r="T328" s="136">
        <v>0.53461899999999996</v>
      </c>
      <c r="U328" s="136">
        <v>0.45840200000000003</v>
      </c>
      <c r="V328" s="136">
        <v>0.47366799999999998</v>
      </c>
    </row>
    <row r="329" spans="1:25" s="8" customFormat="1" ht="15" x14ac:dyDescent="0.2">
      <c r="A329" s="127" t="s">
        <v>271</v>
      </c>
      <c r="B329" s="128"/>
      <c r="C329" s="128"/>
      <c r="D329" s="128"/>
      <c r="E329" s="128"/>
      <c r="F329" s="129"/>
      <c r="G329" s="129"/>
      <c r="H329" s="129"/>
      <c r="I329" s="129"/>
      <c r="J329" s="128"/>
      <c r="K329" s="137">
        <v>0.29576200000000002</v>
      </c>
      <c r="L329" s="136">
        <v>0.34000799999999998</v>
      </c>
      <c r="M329" s="136">
        <v>0.25031799999999998</v>
      </c>
      <c r="N329" s="136">
        <v>0.31801699999999999</v>
      </c>
      <c r="O329" s="136">
        <v>0.32958199999999999</v>
      </c>
      <c r="P329" s="136">
        <v>0.40105600000000002</v>
      </c>
      <c r="Q329" s="136">
        <v>0.35431600000000002</v>
      </c>
      <c r="R329" s="136">
        <v>0.27049099999999998</v>
      </c>
      <c r="S329" s="136">
        <v>0.147227</v>
      </c>
      <c r="T329" s="136">
        <v>0.32417600000000002</v>
      </c>
      <c r="U329" s="136">
        <v>0.26986300000000002</v>
      </c>
      <c r="V329" s="136">
        <v>0.31797799999999998</v>
      </c>
    </row>
    <row r="330" spans="1:25" ht="15" x14ac:dyDescent="0.2">
      <c r="A330" s="127" t="s">
        <v>272</v>
      </c>
      <c r="B330" s="128"/>
      <c r="C330" s="128"/>
      <c r="D330" s="128"/>
      <c r="E330" s="128"/>
      <c r="F330" s="129"/>
      <c r="G330" s="129"/>
      <c r="H330" s="129"/>
      <c r="I330" s="129"/>
      <c r="J330" s="128"/>
      <c r="K330" s="137">
        <v>0.31171500000000002</v>
      </c>
      <c r="L330" s="136">
        <v>0.34514600000000001</v>
      </c>
      <c r="M330" s="136">
        <v>0.27737899999999999</v>
      </c>
      <c r="N330" s="136">
        <v>0.37301499999999999</v>
      </c>
      <c r="O330" s="136">
        <v>0.39974400000000004</v>
      </c>
      <c r="P330" s="136">
        <v>0.40585399999999999</v>
      </c>
      <c r="Q330" s="136">
        <v>0.370083</v>
      </c>
      <c r="R330" s="136">
        <v>0.25557999999999997</v>
      </c>
      <c r="S330" s="136">
        <v>0.13592399999999999</v>
      </c>
      <c r="T330" s="136">
        <v>0.303282</v>
      </c>
      <c r="U330" s="136">
        <v>0.30300699999999997</v>
      </c>
      <c r="V330" s="136">
        <v>0.38839399999999996</v>
      </c>
    </row>
    <row r="331" spans="1:25" ht="15" x14ac:dyDescent="0.2">
      <c r="A331" s="127" t="s">
        <v>275</v>
      </c>
      <c r="B331" s="128"/>
      <c r="C331" s="128"/>
      <c r="D331" s="128"/>
      <c r="E331" s="128"/>
      <c r="F331" s="129"/>
      <c r="G331" s="129"/>
      <c r="H331" s="129"/>
      <c r="I331" s="129"/>
      <c r="J331" s="128"/>
      <c r="K331" s="137">
        <v>0.276555</v>
      </c>
      <c r="L331" s="136">
        <v>0.30831500000000001</v>
      </c>
      <c r="M331" s="136">
        <v>0.24393499999999999</v>
      </c>
      <c r="N331" s="136">
        <v>0.48255699999999996</v>
      </c>
      <c r="O331" s="136">
        <v>0.38169400000000003</v>
      </c>
      <c r="P331" s="136">
        <v>0.33515500000000004</v>
      </c>
      <c r="Q331" s="136">
        <v>0.29492400000000002</v>
      </c>
      <c r="R331" s="136">
        <v>0.18399499999999999</v>
      </c>
      <c r="S331" s="136">
        <v>0.125723</v>
      </c>
      <c r="T331" s="136">
        <v>0.33258599999999999</v>
      </c>
      <c r="U331" s="136">
        <v>0.23837599999999998</v>
      </c>
      <c r="V331" s="136">
        <v>0.254886</v>
      </c>
    </row>
    <row r="332" spans="1:25" ht="15" x14ac:dyDescent="0.2">
      <c r="A332" s="127" t="s">
        <v>74</v>
      </c>
      <c r="B332" s="128"/>
      <c r="C332" s="128"/>
      <c r="D332" s="128"/>
      <c r="E332" s="128"/>
      <c r="F332" s="129"/>
      <c r="G332" s="129"/>
      <c r="H332" s="129"/>
      <c r="I332" s="129"/>
      <c r="J332" s="128"/>
      <c r="K332" s="137">
        <v>4.9061E-2</v>
      </c>
      <c r="L332" s="136">
        <v>5.8646999999999998E-2</v>
      </c>
      <c r="M332" s="136">
        <v>3.9215E-2</v>
      </c>
      <c r="N332" s="136">
        <v>2.9956999999999998E-2</v>
      </c>
      <c r="O332" s="136">
        <v>5.3804999999999999E-2</v>
      </c>
      <c r="P332" s="136">
        <v>4.9119999999999997E-2</v>
      </c>
      <c r="Q332" s="136">
        <v>5.7450000000000001E-2</v>
      </c>
      <c r="R332" s="136">
        <v>3.8047999999999998E-2</v>
      </c>
      <c r="S332" s="136">
        <v>5.2403000000000005E-2</v>
      </c>
      <c r="T332" s="136">
        <v>5.5972999999999995E-2</v>
      </c>
      <c r="U332" s="136">
        <v>4.5648999999999995E-2</v>
      </c>
      <c r="V332" s="136">
        <v>3.9795999999999998E-2</v>
      </c>
    </row>
    <row r="333" spans="1:25" ht="15" x14ac:dyDescent="0.2">
      <c r="A333" s="127" t="s">
        <v>273</v>
      </c>
      <c r="B333" s="128"/>
      <c r="C333" s="128"/>
      <c r="D333" s="128"/>
      <c r="E333" s="128"/>
      <c r="F333" s="129"/>
      <c r="G333" s="129"/>
      <c r="H333" s="129"/>
      <c r="I333" s="129"/>
      <c r="J333" s="128"/>
      <c r="K333" s="137">
        <v>0.17765599999999998</v>
      </c>
      <c r="L333" s="136">
        <v>0.17823899999999998</v>
      </c>
      <c r="M333" s="136">
        <v>0.17705799999999999</v>
      </c>
      <c r="N333" s="136">
        <v>0.176787</v>
      </c>
      <c r="O333" s="136">
        <v>0.127663</v>
      </c>
      <c r="P333" s="136">
        <v>0.14003500000000002</v>
      </c>
      <c r="Q333" s="136">
        <v>0.15787399999999999</v>
      </c>
      <c r="R333" s="136">
        <v>0.238258</v>
      </c>
      <c r="S333" s="136">
        <v>0.22153199999999998</v>
      </c>
      <c r="T333" s="136">
        <v>0.16766500000000001</v>
      </c>
      <c r="U333" s="136">
        <v>0.188279</v>
      </c>
      <c r="V333" s="136">
        <v>0.16214600000000001</v>
      </c>
    </row>
    <row r="334" spans="1:25" ht="15" x14ac:dyDescent="0.2">
      <c r="A334" s="127" t="s">
        <v>274</v>
      </c>
      <c r="B334" s="128"/>
      <c r="C334" s="128"/>
      <c r="D334" s="128"/>
      <c r="E334" s="128"/>
      <c r="F334" s="129"/>
      <c r="G334" s="129"/>
      <c r="H334" s="129"/>
      <c r="I334" s="129"/>
      <c r="J334" s="128"/>
      <c r="K334" s="137">
        <v>0.10858599999999999</v>
      </c>
      <c r="L334" s="136">
        <v>8.1128999999999993E-2</v>
      </c>
      <c r="M334" s="136">
        <v>0.13678599999999999</v>
      </c>
      <c r="N334" s="136">
        <v>2.5695000000000003E-2</v>
      </c>
      <c r="O334" s="136">
        <v>2.7243E-2</v>
      </c>
      <c r="P334" s="136">
        <v>3.3043999999999997E-2</v>
      </c>
      <c r="Q334" s="136">
        <v>4.6730999999999995E-2</v>
      </c>
      <c r="R334" s="136">
        <v>0.106474</v>
      </c>
      <c r="S334" s="136">
        <v>0.317075</v>
      </c>
      <c r="T334" s="136">
        <v>8.6690000000000003E-2</v>
      </c>
      <c r="U334" s="136">
        <v>0.116409</v>
      </c>
      <c r="V334" s="136">
        <v>0.15309799999999998</v>
      </c>
    </row>
    <row r="335" spans="1:25" ht="15" x14ac:dyDescent="0.2">
      <c r="A335" s="25" t="s">
        <v>3</v>
      </c>
      <c r="B335" s="16"/>
      <c r="C335" s="16"/>
      <c r="D335" s="16"/>
      <c r="E335" s="16"/>
      <c r="F335" s="20"/>
      <c r="G335" s="20"/>
      <c r="H335" s="20"/>
      <c r="I335" s="20"/>
      <c r="J335" s="16"/>
      <c r="K335" s="137">
        <v>3.2986000000000001E-2</v>
      </c>
      <c r="L335" s="136">
        <v>3.7949000000000004E-2</v>
      </c>
      <c r="M335" s="136">
        <v>2.7888000000000003E-2</v>
      </c>
      <c r="N335" s="136">
        <v>9.1249999999999994E-3</v>
      </c>
      <c r="O335" s="136">
        <v>2.5110999999999998E-2</v>
      </c>
      <c r="P335" s="136">
        <v>1.6611000000000001E-2</v>
      </c>
      <c r="Q335" s="136">
        <v>1.2659E-2</v>
      </c>
      <c r="R335" s="136">
        <v>5.6639999999999996E-2</v>
      </c>
      <c r="S335" s="136">
        <v>6.0228999999999998E-2</v>
      </c>
      <c r="T335" s="136">
        <v>2.2059000000000002E-2</v>
      </c>
      <c r="U335" s="136">
        <v>4.0288000000000004E-2</v>
      </c>
      <c r="V335" s="136">
        <v>3.7939000000000001E-2</v>
      </c>
    </row>
    <row r="336" spans="1:25" ht="15" x14ac:dyDescent="0.2">
      <c r="A336" s="25" t="s">
        <v>122</v>
      </c>
      <c r="B336" s="16"/>
      <c r="C336" s="16"/>
      <c r="D336" s="16"/>
      <c r="E336" s="16"/>
      <c r="F336" s="20"/>
      <c r="G336" s="20"/>
      <c r="H336" s="20"/>
      <c r="I336" s="20"/>
      <c r="J336" s="16"/>
      <c r="K336" s="86">
        <v>1637</v>
      </c>
      <c r="L336" s="54">
        <v>830</v>
      </c>
      <c r="M336" s="54">
        <v>808</v>
      </c>
      <c r="N336" s="54">
        <v>122</v>
      </c>
      <c r="O336" s="54">
        <v>303</v>
      </c>
      <c r="P336" s="54">
        <v>280</v>
      </c>
      <c r="Q336" s="54">
        <v>306</v>
      </c>
      <c r="R336" s="54">
        <v>264</v>
      </c>
      <c r="S336" s="54">
        <v>362</v>
      </c>
      <c r="T336" s="54">
        <v>635</v>
      </c>
      <c r="U336" s="54">
        <v>838</v>
      </c>
      <c r="V336" s="54">
        <v>165</v>
      </c>
      <c r="W336" s="160"/>
      <c r="Y336" s="161"/>
    </row>
    <row r="337" spans="1:22" ht="15" x14ac:dyDescent="0.2">
      <c r="A337" s="25" t="s">
        <v>2</v>
      </c>
      <c r="B337" s="16"/>
      <c r="C337" s="16"/>
      <c r="D337" s="16"/>
      <c r="E337" s="16"/>
      <c r="F337" s="20"/>
      <c r="G337" s="20"/>
      <c r="H337" s="20"/>
      <c r="I337" s="20"/>
      <c r="J337" s="16"/>
      <c r="K337" s="137">
        <v>5.875E-3</v>
      </c>
      <c r="L337" s="136">
        <v>6.9979999999999999E-3</v>
      </c>
      <c r="M337" s="136">
        <v>4.7210000000000004E-3</v>
      </c>
      <c r="N337" s="136">
        <v>0</v>
      </c>
      <c r="O337" s="136">
        <v>5.9019999999999993E-3</v>
      </c>
      <c r="P337" s="136">
        <v>0</v>
      </c>
      <c r="Q337" s="136">
        <v>6.2570000000000004E-3</v>
      </c>
      <c r="R337" s="136">
        <v>6.6500000000000005E-3</v>
      </c>
      <c r="S337" s="136">
        <v>1.1492E-2</v>
      </c>
      <c r="T337" s="136">
        <v>7.8759999999999993E-3</v>
      </c>
      <c r="U337" s="136">
        <v>3.8019999999999998E-3</v>
      </c>
      <c r="V337" s="136">
        <v>8.6999999999999994E-3</v>
      </c>
    </row>
    <row r="338" spans="1:22" ht="15" x14ac:dyDescent="0.2">
      <c r="A338" s="25"/>
      <c r="B338" s="16"/>
      <c r="C338" s="16"/>
      <c r="D338" s="16"/>
      <c r="E338" s="16"/>
      <c r="F338" s="20"/>
      <c r="G338" s="20"/>
      <c r="H338" s="20"/>
      <c r="I338" s="20"/>
      <c r="J338" s="16"/>
      <c r="K338" s="82"/>
      <c r="L338" s="19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</row>
    <row r="339" spans="1:22" x14ac:dyDescent="0.2">
      <c r="A339" s="28"/>
      <c r="B339" s="14"/>
      <c r="C339" s="14"/>
      <c r="D339" s="14"/>
      <c r="E339" s="14"/>
      <c r="F339" s="14"/>
      <c r="G339" s="14"/>
      <c r="H339" s="14"/>
      <c r="I339" s="14"/>
      <c r="J339" s="14"/>
      <c r="K339" s="80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</row>
    <row r="340" spans="1:22" x14ac:dyDescent="0.2">
      <c r="A340" s="29" t="s">
        <v>318</v>
      </c>
      <c r="B340" s="14"/>
      <c r="C340" s="14"/>
      <c r="D340" s="14"/>
      <c r="E340" s="14"/>
      <c r="F340" s="14"/>
      <c r="G340" s="14"/>
      <c r="H340" s="14"/>
      <c r="I340" s="14"/>
      <c r="J340" s="14"/>
      <c r="K340" s="80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</row>
    <row r="341" spans="1:22" x14ac:dyDescent="0.2">
      <c r="A341" s="28"/>
      <c r="B341" s="14"/>
      <c r="C341" s="14"/>
      <c r="D341" s="14"/>
      <c r="E341" s="14"/>
      <c r="F341" s="14"/>
      <c r="G341" s="14"/>
      <c r="H341" s="14"/>
      <c r="I341" s="14"/>
      <c r="J341" s="14"/>
      <c r="K341" s="80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</row>
    <row r="342" spans="1:22" x14ac:dyDescent="0.2">
      <c r="A342" s="28" t="s">
        <v>22</v>
      </c>
      <c r="B342" s="14"/>
      <c r="C342" s="14"/>
      <c r="D342" s="14"/>
      <c r="E342" s="14"/>
      <c r="F342" s="14"/>
      <c r="G342" s="14"/>
      <c r="H342" s="14"/>
      <c r="I342" s="14"/>
      <c r="J342" s="14"/>
      <c r="K342" s="80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</row>
    <row r="343" spans="1:22" x14ac:dyDescent="0.2">
      <c r="A343" s="28"/>
      <c r="B343" s="14"/>
      <c r="C343" s="14"/>
      <c r="D343" s="14"/>
      <c r="E343" s="14"/>
      <c r="F343" s="14"/>
      <c r="G343" s="14"/>
      <c r="H343" s="14"/>
      <c r="I343" s="14"/>
      <c r="J343" s="14"/>
      <c r="K343" s="80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</row>
    <row r="344" spans="1:22" ht="15" x14ac:dyDescent="0.2">
      <c r="A344" s="24" t="s">
        <v>319</v>
      </c>
      <c r="B344" s="22"/>
      <c r="C344" s="22"/>
      <c r="D344" s="22"/>
      <c r="E344" s="22"/>
      <c r="F344" s="22"/>
      <c r="G344" s="22"/>
      <c r="H344" s="22"/>
      <c r="I344" s="18">
        <v>8.3159999999999998E-2</v>
      </c>
      <c r="J344" s="18">
        <v>9.7804000000000002E-2</v>
      </c>
      <c r="K344" s="75">
        <v>8.5447000000000009E-2</v>
      </c>
      <c r="L344" s="136">
        <v>7.7927999999999997E-2</v>
      </c>
      <c r="M344" s="136">
        <v>9.3171000000000004E-2</v>
      </c>
      <c r="N344" s="136">
        <v>8.2594999999999988E-2</v>
      </c>
      <c r="O344" s="136">
        <v>0.105966</v>
      </c>
      <c r="P344" s="136">
        <v>8.5271000000000013E-2</v>
      </c>
      <c r="Q344" s="136">
        <v>9.7324999999999995E-2</v>
      </c>
      <c r="R344" s="136">
        <v>7.4639999999999998E-2</v>
      </c>
      <c r="S344" s="136">
        <v>6.7180000000000004E-2</v>
      </c>
      <c r="T344" s="136">
        <v>9.3101000000000003E-2</v>
      </c>
      <c r="U344" s="136">
        <v>8.5812000000000013E-2</v>
      </c>
      <c r="V344" s="136">
        <v>5.4147999999999995E-2</v>
      </c>
    </row>
    <row r="345" spans="1:22" ht="15" x14ac:dyDescent="0.2">
      <c r="A345" s="24" t="s">
        <v>320</v>
      </c>
      <c r="B345" s="22"/>
      <c r="C345" s="22"/>
      <c r="D345" s="22"/>
      <c r="E345" s="22"/>
      <c r="F345" s="22"/>
      <c r="G345" s="22"/>
      <c r="H345" s="22"/>
      <c r="I345" s="18">
        <v>8.6195999999999995E-2</v>
      </c>
      <c r="J345" s="18">
        <v>5.1265999999999999E-2</v>
      </c>
      <c r="K345" s="75">
        <v>0.11802799999999999</v>
      </c>
      <c r="L345" s="136">
        <v>0.115508</v>
      </c>
      <c r="M345" s="136">
        <v>0.120618</v>
      </c>
      <c r="N345" s="136">
        <v>0.16756699999999999</v>
      </c>
      <c r="O345" s="136">
        <v>0.15534100000000001</v>
      </c>
      <c r="P345" s="136">
        <v>0.141983</v>
      </c>
      <c r="Q345" s="136">
        <v>0.10312499999999999</v>
      </c>
      <c r="R345" s="136">
        <v>8.9635999999999993E-2</v>
      </c>
      <c r="S345" s="136">
        <v>8.4838000000000011E-2</v>
      </c>
      <c r="T345" s="136">
        <v>0.14024400000000001</v>
      </c>
      <c r="U345" s="136">
        <v>0.104688</v>
      </c>
      <c r="V345" s="136">
        <v>0.10030599999999999</v>
      </c>
    </row>
    <row r="346" spans="1:22" ht="15" x14ac:dyDescent="0.2">
      <c r="A346" s="24" t="s">
        <v>6</v>
      </c>
      <c r="B346" s="22"/>
      <c r="C346" s="22"/>
      <c r="D346" s="22"/>
      <c r="E346" s="22"/>
      <c r="F346" s="22"/>
      <c r="G346" s="22"/>
      <c r="H346" s="22"/>
      <c r="I346" s="18">
        <v>0.80496400000000001</v>
      </c>
      <c r="J346" s="18">
        <v>0.80093099999999995</v>
      </c>
      <c r="K346" s="75">
        <v>0.7732420000000001</v>
      </c>
      <c r="L346" s="136">
        <v>0.78282099999999999</v>
      </c>
      <c r="M346" s="136">
        <v>0.76340299999999994</v>
      </c>
      <c r="N346" s="136">
        <v>0.65925200000000006</v>
      </c>
      <c r="O346" s="136">
        <v>0.71295199999999992</v>
      </c>
      <c r="P346" s="136">
        <v>0.77130700000000008</v>
      </c>
      <c r="Q346" s="136">
        <v>0.78119299999999992</v>
      </c>
      <c r="R346" s="136">
        <v>0.82134799999999997</v>
      </c>
      <c r="S346" s="136">
        <v>0.82179100000000005</v>
      </c>
      <c r="T346" s="136">
        <v>0.74647700000000006</v>
      </c>
      <c r="U346" s="136">
        <v>0.788524</v>
      </c>
      <c r="V346" s="136">
        <v>0.79860799999999998</v>
      </c>
    </row>
    <row r="347" spans="1:22" ht="15" x14ac:dyDescent="0.2">
      <c r="A347" s="25" t="s">
        <v>122</v>
      </c>
      <c r="B347" s="19"/>
      <c r="C347" s="19"/>
      <c r="D347" s="19"/>
      <c r="E347" s="19"/>
      <c r="F347" s="19"/>
      <c r="G347" s="19"/>
      <c r="H347" s="19"/>
      <c r="I347" s="19">
        <v>2095.815454</v>
      </c>
      <c r="J347" s="19">
        <v>1547.112578</v>
      </c>
      <c r="K347" s="76">
        <v>1637</v>
      </c>
      <c r="L347" s="54">
        <v>830</v>
      </c>
      <c r="M347" s="54">
        <v>808</v>
      </c>
      <c r="N347" s="54">
        <v>122</v>
      </c>
      <c r="O347" s="54">
        <v>303</v>
      </c>
      <c r="P347" s="54">
        <v>280</v>
      </c>
      <c r="Q347" s="54">
        <v>306</v>
      </c>
      <c r="R347" s="54">
        <v>264</v>
      </c>
      <c r="S347" s="54">
        <v>362</v>
      </c>
      <c r="T347" s="54">
        <v>635</v>
      </c>
      <c r="U347" s="54">
        <v>838</v>
      </c>
      <c r="V347" s="54">
        <v>165</v>
      </c>
    </row>
    <row r="348" spans="1:22" ht="15" x14ac:dyDescent="0.2">
      <c r="A348" s="25" t="s">
        <v>145</v>
      </c>
      <c r="B348" s="16"/>
      <c r="C348" s="16"/>
      <c r="D348" s="16"/>
      <c r="E348" s="16"/>
      <c r="F348" s="20"/>
      <c r="G348" s="20"/>
      <c r="H348" s="20"/>
      <c r="I348" s="20">
        <v>3.9947000000000003E-2</v>
      </c>
      <c r="J348" s="20">
        <v>6.1547999999999999E-2</v>
      </c>
      <c r="K348" s="78">
        <v>2.6808999999999999E-2</v>
      </c>
      <c r="L348" s="136">
        <v>2.6543000000000001E-2</v>
      </c>
      <c r="M348" s="136">
        <v>2.7082000000000002E-2</v>
      </c>
      <c r="N348" s="136">
        <v>0.100922</v>
      </c>
      <c r="O348" s="136">
        <v>2.4405E-2</v>
      </c>
      <c r="P348" s="136">
        <v>1.0006999999999999E-2</v>
      </c>
      <c r="Q348" s="136">
        <v>2.1339999999999998E-2</v>
      </c>
      <c r="R348" s="136">
        <v>3.0901000000000001E-2</v>
      </c>
      <c r="S348" s="136">
        <v>1.8567E-2</v>
      </c>
      <c r="T348" s="136">
        <v>2.5278999999999999E-2</v>
      </c>
      <c r="U348" s="136">
        <v>2.6974999999999999E-2</v>
      </c>
      <c r="V348" s="136">
        <v>3.1851999999999998E-2</v>
      </c>
    </row>
    <row r="349" spans="1:22" x14ac:dyDescent="0.2">
      <c r="A349" s="28"/>
      <c r="B349" s="14"/>
      <c r="C349" s="14"/>
      <c r="D349" s="14"/>
      <c r="E349" s="14"/>
      <c r="F349" s="14"/>
      <c r="G349" s="14"/>
      <c r="H349" s="14"/>
      <c r="I349" s="14"/>
      <c r="J349" s="14"/>
      <c r="K349" s="80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</row>
    <row r="350" spans="1:22" x14ac:dyDescent="0.2">
      <c r="A350" s="43"/>
      <c r="B350" s="14"/>
      <c r="C350" s="14"/>
      <c r="D350" s="14"/>
      <c r="E350" s="14"/>
      <c r="F350" s="14"/>
      <c r="G350" s="14"/>
      <c r="H350" s="14"/>
      <c r="I350" s="14"/>
      <c r="J350" s="14"/>
      <c r="K350" s="80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</row>
    <row r="351" spans="1:22" x14ac:dyDescent="0.2">
      <c r="A351" s="28"/>
      <c r="B351" s="14"/>
      <c r="C351" s="14"/>
      <c r="D351" s="14"/>
      <c r="E351" s="14"/>
      <c r="F351" s="14"/>
      <c r="G351" s="14"/>
      <c r="H351" s="14"/>
      <c r="I351" s="14"/>
      <c r="J351" s="14"/>
      <c r="K351" s="80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</row>
    <row r="352" spans="1:22" x14ac:dyDescent="0.2">
      <c r="A352" s="29" t="s">
        <v>321</v>
      </c>
      <c r="B352" s="14"/>
      <c r="C352" s="14"/>
      <c r="D352" s="14"/>
      <c r="E352" s="14"/>
      <c r="F352" s="14"/>
      <c r="G352" s="14"/>
      <c r="H352" s="14"/>
      <c r="I352" s="14"/>
      <c r="J352" s="14"/>
      <c r="K352" s="80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</row>
    <row r="353" spans="1:22" x14ac:dyDescent="0.2">
      <c r="A353" s="28" t="s">
        <v>51</v>
      </c>
      <c r="B353" s="14"/>
      <c r="C353" s="14"/>
      <c r="D353" s="14"/>
      <c r="E353" s="14"/>
      <c r="F353" s="14"/>
      <c r="G353" s="14"/>
      <c r="H353" s="14"/>
      <c r="I353" s="14"/>
      <c r="J353" s="14"/>
      <c r="K353" s="80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</row>
    <row r="354" spans="1:22" x14ac:dyDescent="0.2">
      <c r="A354" s="28"/>
      <c r="B354" s="14"/>
      <c r="C354" s="14"/>
      <c r="D354" s="14"/>
      <c r="E354" s="14"/>
      <c r="F354" s="14"/>
      <c r="G354" s="14"/>
      <c r="H354" s="14"/>
      <c r="I354" s="14"/>
      <c r="J354" s="14"/>
      <c r="K354" s="80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</row>
    <row r="355" spans="1:22" x14ac:dyDescent="0.2">
      <c r="A355" s="43" t="s">
        <v>322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80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</row>
    <row r="356" spans="1:22" x14ac:dyDescent="0.2">
      <c r="A356" s="28"/>
      <c r="B356" s="14"/>
      <c r="C356" s="14"/>
      <c r="D356" s="14"/>
      <c r="E356" s="14"/>
      <c r="F356" s="14"/>
      <c r="G356" s="14"/>
      <c r="H356" s="14"/>
      <c r="I356" s="14"/>
      <c r="J356" s="14"/>
      <c r="K356" s="80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</row>
    <row r="357" spans="1:22" ht="15" x14ac:dyDescent="0.2">
      <c r="A357" s="24" t="s">
        <v>10</v>
      </c>
      <c r="B357" s="22"/>
      <c r="C357" s="22"/>
      <c r="D357" s="22"/>
      <c r="E357" s="22"/>
      <c r="F357" s="22"/>
      <c r="G357" s="22"/>
      <c r="H357" s="22"/>
      <c r="I357" s="18">
        <v>0.40470299999999998</v>
      </c>
      <c r="J357" s="18">
        <v>0.44095600000000001</v>
      </c>
      <c r="K357" s="75">
        <v>0.306537</v>
      </c>
      <c r="L357" s="136">
        <v>0.33640900000000001</v>
      </c>
      <c r="M357" s="136">
        <v>0.27879199999999998</v>
      </c>
      <c r="N357" s="136">
        <v>0.16735</v>
      </c>
      <c r="O357" s="136">
        <v>0.40926600000000002</v>
      </c>
      <c r="P357" s="136">
        <v>0.21465000000000001</v>
      </c>
      <c r="Q357" s="136">
        <v>0.28653300000000004</v>
      </c>
      <c r="R357" s="136">
        <v>0.32443100000000002</v>
      </c>
      <c r="S357" s="136">
        <v>0.35196</v>
      </c>
      <c r="T357" s="136">
        <v>0.310668</v>
      </c>
      <c r="U357" s="136">
        <v>0.31709900000000002</v>
      </c>
      <c r="V357" s="136">
        <v>0.21901599999999999</v>
      </c>
    </row>
    <row r="358" spans="1:22" ht="15" x14ac:dyDescent="0.2">
      <c r="A358" s="24" t="s">
        <v>146</v>
      </c>
      <c r="B358" s="22"/>
      <c r="C358" s="22"/>
      <c r="D358" s="22"/>
      <c r="E358" s="22"/>
      <c r="F358" s="22"/>
      <c r="G358" s="22"/>
      <c r="H358" s="22"/>
      <c r="I358" s="18">
        <v>0.25651499999999999</v>
      </c>
      <c r="J358" s="18">
        <v>0.27805400000000002</v>
      </c>
      <c r="K358" s="75">
        <v>0.117775</v>
      </c>
      <c r="L358" s="136">
        <v>9.7581000000000001E-2</v>
      </c>
      <c r="M358" s="136">
        <v>0.13653100000000001</v>
      </c>
      <c r="N358" s="136">
        <v>0</v>
      </c>
      <c r="O358" s="136">
        <v>7.1446999999999997E-2</v>
      </c>
      <c r="P358" s="136">
        <v>0.15060899999999999</v>
      </c>
      <c r="Q358" s="136">
        <v>0.158472</v>
      </c>
      <c r="R358" s="136">
        <v>0.16833799999999999</v>
      </c>
      <c r="S358" s="136">
        <v>0.12798299999999999</v>
      </c>
      <c r="T358" s="136">
        <v>9.1978000000000004E-2</v>
      </c>
      <c r="U358" s="136">
        <v>0.14199299999999998</v>
      </c>
      <c r="V358" s="136">
        <v>0.11587199999999999</v>
      </c>
    </row>
    <row r="359" spans="1:22" s="4" customFormat="1" ht="15" x14ac:dyDescent="0.2">
      <c r="A359" s="24" t="s">
        <v>147</v>
      </c>
      <c r="B359" s="22"/>
      <c r="C359" s="22"/>
      <c r="D359" s="22"/>
      <c r="E359" s="22"/>
      <c r="F359" s="22"/>
      <c r="G359" s="22"/>
      <c r="H359" s="22"/>
      <c r="I359" s="18">
        <v>0</v>
      </c>
      <c r="J359" s="18">
        <v>2.4719999999999999E-2</v>
      </c>
      <c r="K359" s="75">
        <v>1.265E-2</v>
      </c>
      <c r="L359" s="136">
        <v>2.2511E-2</v>
      </c>
      <c r="M359" s="136">
        <v>3.4920000000000003E-3</v>
      </c>
      <c r="N359" s="136">
        <v>0</v>
      </c>
      <c r="O359" s="136">
        <v>0</v>
      </c>
      <c r="P359" s="136">
        <v>0</v>
      </c>
      <c r="Q359" s="136">
        <v>3.5451000000000003E-2</v>
      </c>
      <c r="R359" s="136">
        <v>1.8065000000000001E-2</v>
      </c>
      <c r="S359" s="136">
        <v>2.3355999999999998E-2</v>
      </c>
      <c r="T359" s="136">
        <v>9.7389999999999994E-3</v>
      </c>
      <c r="U359" s="136">
        <v>9.1339999999999998E-3</v>
      </c>
      <c r="V359" s="136">
        <v>5.0446999999999999E-2</v>
      </c>
    </row>
    <row r="360" spans="1:22" s="4" customFormat="1" ht="15" x14ac:dyDescent="0.2">
      <c r="A360" s="24" t="s">
        <v>148</v>
      </c>
      <c r="B360" s="22"/>
      <c r="C360" s="22"/>
      <c r="D360" s="22"/>
      <c r="E360" s="22"/>
      <c r="F360" s="22"/>
      <c r="G360" s="22"/>
      <c r="H360" s="22"/>
      <c r="I360" s="18">
        <v>0.44709300000000002</v>
      </c>
      <c r="J360" s="18">
        <v>0.35855799999999999</v>
      </c>
      <c r="K360" s="75">
        <v>0.60053500000000004</v>
      </c>
      <c r="L360" s="136">
        <v>0.58974800000000005</v>
      </c>
      <c r="M360" s="136">
        <v>0.61055400000000004</v>
      </c>
      <c r="N360" s="136">
        <v>0.79751000000000005</v>
      </c>
      <c r="O360" s="136">
        <v>0.63277500000000009</v>
      </c>
      <c r="P360" s="136">
        <v>0.67130100000000004</v>
      </c>
      <c r="Q360" s="136">
        <v>0.58693600000000001</v>
      </c>
      <c r="R360" s="136">
        <v>0.48792700000000006</v>
      </c>
      <c r="S360" s="136">
        <v>0.46357999999999999</v>
      </c>
      <c r="T360" s="136">
        <v>0.59418599999999999</v>
      </c>
      <c r="U360" s="136">
        <v>0.58053600000000005</v>
      </c>
      <c r="V360" s="136">
        <v>0.75795699999999999</v>
      </c>
    </row>
    <row r="361" spans="1:22" ht="15" x14ac:dyDescent="0.2">
      <c r="A361" s="24" t="s">
        <v>149</v>
      </c>
      <c r="B361" s="22"/>
      <c r="C361" s="22"/>
      <c r="D361" s="22"/>
      <c r="E361" s="22"/>
      <c r="F361" s="22"/>
      <c r="G361" s="22"/>
      <c r="H361" s="22"/>
      <c r="I361" s="18">
        <v>0.101342</v>
      </c>
      <c r="J361" s="18">
        <v>9.2787999999999995E-2</v>
      </c>
      <c r="K361" s="75">
        <v>7.036400000000001E-2</v>
      </c>
      <c r="L361" s="136">
        <v>6.4130999999999994E-2</v>
      </c>
      <c r="M361" s="136">
        <v>7.6151999999999997E-2</v>
      </c>
      <c r="N361" s="136">
        <v>0.15224199999999999</v>
      </c>
      <c r="O361" s="136">
        <v>5.2302999999999995E-2</v>
      </c>
      <c r="P361" s="136">
        <v>6.0498000000000003E-2</v>
      </c>
      <c r="Q361" s="136">
        <v>2.0192999999999999E-2</v>
      </c>
      <c r="R361" s="136">
        <v>6.8644999999999998E-2</v>
      </c>
      <c r="S361" s="136">
        <v>0.118502</v>
      </c>
      <c r="T361" s="136">
        <v>5.4494999999999995E-2</v>
      </c>
      <c r="U361" s="136">
        <v>8.9911999999999992E-2</v>
      </c>
      <c r="V361" s="136">
        <v>4.0904999999999997E-2</v>
      </c>
    </row>
    <row r="362" spans="1:22" ht="15" x14ac:dyDescent="0.2">
      <c r="A362" s="24" t="s">
        <v>11</v>
      </c>
      <c r="B362" s="22"/>
      <c r="C362" s="22"/>
      <c r="D362" s="22"/>
      <c r="E362" s="22"/>
      <c r="F362" s="22"/>
      <c r="G362" s="22"/>
      <c r="H362" s="22"/>
      <c r="I362" s="18">
        <v>0.124779</v>
      </c>
      <c r="J362" s="18">
        <v>0.14452899999999999</v>
      </c>
      <c r="K362" s="75">
        <v>9.2207000000000011E-2</v>
      </c>
      <c r="L362" s="136">
        <v>9.5831E-2</v>
      </c>
      <c r="M362" s="136">
        <v>8.8841000000000003E-2</v>
      </c>
      <c r="N362" s="136">
        <v>7.8240999999999991E-2</v>
      </c>
      <c r="O362" s="136">
        <v>5.6048999999999995E-2</v>
      </c>
      <c r="P362" s="136">
        <v>9.8534999999999998E-2</v>
      </c>
      <c r="Q362" s="136">
        <v>0.10328699999999999</v>
      </c>
      <c r="R362" s="136">
        <v>0.103048</v>
      </c>
      <c r="S362" s="136">
        <v>0.123754</v>
      </c>
      <c r="T362" s="136">
        <v>8.7859999999999994E-2</v>
      </c>
      <c r="U362" s="136">
        <v>0.111396</v>
      </c>
      <c r="V362" s="136">
        <v>0</v>
      </c>
    </row>
    <row r="363" spans="1:22" ht="15" x14ac:dyDescent="0.2">
      <c r="A363" s="25" t="s">
        <v>122</v>
      </c>
      <c r="B363" s="19"/>
      <c r="C363" s="19"/>
      <c r="D363" s="19"/>
      <c r="E363" s="19"/>
      <c r="F363" s="19"/>
      <c r="G363" s="19"/>
      <c r="H363" s="19"/>
      <c r="I363" s="19">
        <v>325.03911699999998</v>
      </c>
      <c r="J363" s="19">
        <v>218.637922</v>
      </c>
      <c r="K363" s="76">
        <v>317</v>
      </c>
      <c r="L363" s="69">
        <v>153</v>
      </c>
      <c r="M363" s="69">
        <v>164</v>
      </c>
      <c r="N363" s="69">
        <v>29</v>
      </c>
      <c r="O363" s="69">
        <v>75</v>
      </c>
      <c r="P363" s="69">
        <v>62</v>
      </c>
      <c r="Q363" s="69">
        <v>58</v>
      </c>
      <c r="R363" s="69">
        <v>40</v>
      </c>
      <c r="S363" s="69">
        <v>53</v>
      </c>
      <c r="T363" s="69">
        <v>140</v>
      </c>
      <c r="U363" s="69">
        <v>152</v>
      </c>
      <c r="V363" s="69">
        <v>25</v>
      </c>
    </row>
    <row r="364" spans="1:22" ht="15" x14ac:dyDescent="0.2">
      <c r="A364" s="25" t="s">
        <v>323</v>
      </c>
      <c r="B364" s="16"/>
      <c r="C364" s="16"/>
      <c r="D364" s="16"/>
      <c r="E364" s="16"/>
      <c r="F364" s="16"/>
      <c r="G364" s="16"/>
      <c r="H364" s="16"/>
      <c r="I364" s="20">
        <v>1.1280999999999999E-2</v>
      </c>
      <c r="J364" s="20">
        <v>1.2966999999999999E-2</v>
      </c>
      <c r="K364" s="78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</row>
    <row r="365" spans="1:22" x14ac:dyDescent="0.2">
      <c r="A365" s="43"/>
      <c r="B365" s="14"/>
      <c r="C365" s="14"/>
      <c r="D365" s="14"/>
      <c r="E365" s="14"/>
      <c r="F365" s="14"/>
      <c r="G365" s="14"/>
      <c r="H365" s="14"/>
      <c r="I365" s="14"/>
      <c r="J365" s="14"/>
      <c r="K365" s="80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</row>
    <row r="366" spans="1:22" x14ac:dyDescent="0.2">
      <c r="A366" s="43"/>
      <c r="B366" s="14"/>
      <c r="C366" s="14"/>
      <c r="D366" s="14"/>
      <c r="E366" s="14"/>
      <c r="F366" s="14"/>
      <c r="G366" s="14"/>
      <c r="H366" s="14"/>
      <c r="I366" s="14"/>
      <c r="J366" s="14"/>
      <c r="K366" s="80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</row>
    <row r="367" spans="1:22" s="7" customFormat="1" x14ac:dyDescent="0.2">
      <c r="A367" s="29" t="s">
        <v>324</v>
      </c>
      <c r="B367" s="23"/>
      <c r="C367" s="23"/>
      <c r="D367" s="23"/>
      <c r="E367" s="23"/>
      <c r="F367" s="23"/>
      <c r="G367" s="23"/>
      <c r="H367" s="23"/>
      <c r="I367" s="23"/>
      <c r="J367" s="23"/>
      <c r="K367" s="77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</row>
    <row r="368" spans="1:22" s="7" customFormat="1" x14ac:dyDescent="0.2">
      <c r="A368" s="28" t="s">
        <v>51</v>
      </c>
      <c r="B368" s="23"/>
      <c r="C368" s="23"/>
      <c r="D368" s="23"/>
      <c r="E368" s="23"/>
      <c r="F368" s="23"/>
      <c r="G368" s="23"/>
      <c r="H368" s="23"/>
      <c r="I368" s="23"/>
      <c r="J368" s="23"/>
      <c r="K368" s="77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</row>
    <row r="369" spans="1:22" s="7" customFormat="1" x14ac:dyDescent="0.2">
      <c r="A369" s="28"/>
      <c r="B369" s="23"/>
      <c r="C369" s="23"/>
      <c r="D369" s="23"/>
      <c r="E369" s="23"/>
      <c r="F369" s="23"/>
      <c r="G369" s="23"/>
      <c r="H369" s="23"/>
      <c r="I369" s="23"/>
      <c r="J369" s="23"/>
      <c r="K369" s="77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</row>
    <row r="370" spans="1:22" s="7" customFormat="1" ht="15" x14ac:dyDescent="0.2">
      <c r="A370" s="43" t="s">
        <v>325</v>
      </c>
      <c r="B370" s="23"/>
      <c r="C370" s="23"/>
      <c r="D370" s="23"/>
      <c r="E370" s="23"/>
      <c r="F370" s="23"/>
      <c r="G370" s="23"/>
      <c r="H370" s="23"/>
      <c r="I370" s="23"/>
      <c r="J370" s="18">
        <v>0.96005399999999996</v>
      </c>
      <c r="K370" s="75">
        <v>0.98150400000000004</v>
      </c>
      <c r="L370" s="136">
        <v>0.97290599999999994</v>
      </c>
      <c r="M370" s="136">
        <v>0.99033500000000008</v>
      </c>
      <c r="N370" s="136">
        <v>0.96801700000000002</v>
      </c>
      <c r="O370" s="136">
        <v>0.966665</v>
      </c>
      <c r="P370" s="136">
        <v>0.99515399999999998</v>
      </c>
      <c r="Q370" s="136">
        <v>0.97234700000000007</v>
      </c>
      <c r="R370" s="136">
        <v>0.99024000000000001</v>
      </c>
      <c r="S370" s="136">
        <v>0.98926800000000004</v>
      </c>
      <c r="T370" s="136">
        <v>0.97783100000000001</v>
      </c>
      <c r="U370" s="136">
        <v>0.98405900000000002</v>
      </c>
      <c r="V370" s="136">
        <v>0.98265500000000006</v>
      </c>
    </row>
    <row r="371" spans="1:22" s="7" customFormat="1" ht="15" x14ac:dyDescent="0.2">
      <c r="A371" s="43" t="s">
        <v>326</v>
      </c>
      <c r="B371" s="23"/>
      <c r="C371" s="23"/>
      <c r="D371" s="23"/>
      <c r="E371" s="23"/>
      <c r="F371" s="23"/>
      <c r="G371" s="23"/>
      <c r="H371" s="23"/>
      <c r="I371" s="18">
        <v>0.46456799999999998</v>
      </c>
      <c r="J371" s="18">
        <v>0.74024199999999996</v>
      </c>
      <c r="K371" s="75">
        <v>0.85370500000000005</v>
      </c>
      <c r="L371" s="136">
        <v>0.87412899999999993</v>
      </c>
      <c r="M371" s="136">
        <v>0.83272800000000002</v>
      </c>
      <c r="N371" s="136">
        <v>0.95363200000000004</v>
      </c>
      <c r="O371" s="136">
        <v>0.96584999999999999</v>
      </c>
      <c r="P371" s="136">
        <v>0.96888400000000008</v>
      </c>
      <c r="Q371" s="136">
        <v>0.93898799999999993</v>
      </c>
      <c r="R371" s="136">
        <v>0.84710700000000005</v>
      </c>
      <c r="S371" s="136">
        <v>0.56947499999999995</v>
      </c>
      <c r="T371" s="136">
        <v>0.88395899999999994</v>
      </c>
      <c r="U371" s="136">
        <v>0.84344300000000005</v>
      </c>
      <c r="V371" s="136">
        <v>0.78941900000000009</v>
      </c>
    </row>
    <row r="372" spans="1:22" s="7" customFormat="1" ht="15" x14ac:dyDescent="0.2">
      <c r="A372" s="43" t="s">
        <v>327</v>
      </c>
      <c r="B372" s="23"/>
      <c r="C372" s="23"/>
      <c r="D372" s="23"/>
      <c r="E372" s="23"/>
      <c r="F372" s="23"/>
      <c r="G372" s="18">
        <v>2.0975000000000001E-2</v>
      </c>
      <c r="H372" s="18">
        <v>6.4130000000000006E-2</v>
      </c>
      <c r="I372" s="18">
        <v>0.31128800000000001</v>
      </c>
      <c r="J372" s="18">
        <v>0.595472</v>
      </c>
      <c r="K372" s="75">
        <v>0.70272800000000002</v>
      </c>
      <c r="L372" s="136">
        <v>0.74329699999999999</v>
      </c>
      <c r="M372" s="136">
        <v>0.66105999999999998</v>
      </c>
      <c r="N372" s="136">
        <v>0.90237499999999993</v>
      </c>
      <c r="O372" s="136">
        <v>0.86537999999999993</v>
      </c>
      <c r="P372" s="136">
        <v>0.88811000000000007</v>
      </c>
      <c r="Q372" s="136">
        <v>0.79023600000000005</v>
      </c>
      <c r="R372" s="136">
        <v>0.63985599999999998</v>
      </c>
      <c r="S372" s="136">
        <v>0.32738799999999996</v>
      </c>
      <c r="T372" s="136">
        <v>0.73197400000000001</v>
      </c>
      <c r="U372" s="136">
        <v>0.69366200000000011</v>
      </c>
      <c r="V372" s="136">
        <v>0.63624899999999995</v>
      </c>
    </row>
    <row r="373" spans="1:22" s="7" customFormat="1" ht="15" x14ac:dyDescent="0.2">
      <c r="A373" s="43" t="s">
        <v>328</v>
      </c>
      <c r="B373" s="23"/>
      <c r="C373" s="23"/>
      <c r="D373" s="23"/>
      <c r="E373" s="23"/>
      <c r="F373" s="23"/>
      <c r="G373" s="18">
        <v>2.6029E-2</v>
      </c>
      <c r="H373" s="18">
        <v>2.6422000000000001E-2</v>
      </c>
      <c r="I373" s="18">
        <v>6.1661000000000001E-2</v>
      </c>
      <c r="J373" s="18">
        <v>9.4470999999999999E-2</v>
      </c>
      <c r="K373" s="75">
        <v>0.65109399999999995</v>
      </c>
      <c r="L373" s="136">
        <v>0.66413900000000003</v>
      </c>
      <c r="M373" s="136">
        <v>0.63769500000000001</v>
      </c>
      <c r="N373" s="136">
        <v>0.88608900000000002</v>
      </c>
      <c r="O373" s="136">
        <v>0.87108699999999994</v>
      </c>
      <c r="P373" s="136">
        <v>0.84869899999999998</v>
      </c>
      <c r="Q373" s="136">
        <v>0.69277199999999994</v>
      </c>
      <c r="R373" s="136">
        <v>0.58354300000000003</v>
      </c>
      <c r="S373" s="136">
        <v>0.248475</v>
      </c>
      <c r="T373" s="136">
        <v>0.68004199999999992</v>
      </c>
      <c r="U373" s="136">
        <v>0.64373500000000006</v>
      </c>
      <c r="V373" s="136">
        <v>0.57708300000000001</v>
      </c>
    </row>
    <row r="374" spans="1:22" s="7" customFormat="1" ht="15" x14ac:dyDescent="0.2">
      <c r="A374" s="43" t="s">
        <v>329</v>
      </c>
      <c r="B374" s="23"/>
      <c r="C374" s="23"/>
      <c r="D374" s="23"/>
      <c r="E374" s="23"/>
      <c r="F374" s="23"/>
      <c r="G374" s="18">
        <v>0.110795</v>
      </c>
      <c r="H374" s="18">
        <v>0.21641299999999999</v>
      </c>
      <c r="I374" s="18">
        <v>0.32768799999999998</v>
      </c>
      <c r="J374" s="18">
        <v>0.55241899999999999</v>
      </c>
      <c r="K374" s="75">
        <v>0.68986999999999998</v>
      </c>
      <c r="L374" s="136">
        <v>0.65051700000000001</v>
      </c>
      <c r="M374" s="136">
        <v>0.73028999999999999</v>
      </c>
      <c r="N374" s="136">
        <v>0.90358700000000003</v>
      </c>
      <c r="O374" s="136">
        <v>0.87046699999999999</v>
      </c>
      <c r="P374" s="136">
        <v>0.86399199999999998</v>
      </c>
      <c r="Q374" s="136">
        <v>0.739263</v>
      </c>
      <c r="R374" s="136">
        <v>0.63852799999999998</v>
      </c>
      <c r="S374" s="136">
        <v>0.32729599999999998</v>
      </c>
      <c r="T374" s="136">
        <v>0.70556700000000006</v>
      </c>
      <c r="U374" s="136">
        <v>0.68042500000000006</v>
      </c>
      <c r="V374" s="136">
        <v>0.67744699999999991</v>
      </c>
    </row>
    <row r="375" spans="1:22" s="7" customFormat="1" ht="15" x14ac:dyDescent="0.2">
      <c r="A375" s="127" t="s">
        <v>330</v>
      </c>
      <c r="B375" s="23"/>
      <c r="C375" s="23"/>
      <c r="D375" s="23"/>
      <c r="E375" s="23"/>
      <c r="F375" s="23"/>
      <c r="G375" s="23"/>
      <c r="H375" s="23"/>
      <c r="I375" s="18">
        <v>0.117309</v>
      </c>
      <c r="J375" s="18">
        <v>0.26458599999999999</v>
      </c>
      <c r="K375" s="75">
        <v>0.44711100000000004</v>
      </c>
      <c r="L375" s="136">
        <v>0.45252000000000003</v>
      </c>
      <c r="M375" s="136">
        <v>0.44155500000000003</v>
      </c>
      <c r="N375" s="136">
        <v>0.31322899999999998</v>
      </c>
      <c r="O375" s="136">
        <v>0.658663</v>
      </c>
      <c r="P375" s="136">
        <v>0.64986599999999994</v>
      </c>
      <c r="Q375" s="136">
        <v>0.47502800000000001</v>
      </c>
      <c r="R375" s="136">
        <v>0.36434399999999995</v>
      </c>
      <c r="S375" s="136">
        <v>0.19434200000000001</v>
      </c>
      <c r="T375" s="136">
        <v>0.49006700000000003</v>
      </c>
      <c r="U375" s="136">
        <v>0.43366900000000003</v>
      </c>
      <c r="V375" s="136">
        <v>0.35010399999999997</v>
      </c>
    </row>
    <row r="376" spans="1:22" s="7" customFormat="1" ht="15" x14ac:dyDescent="0.2">
      <c r="A376" s="43" t="s">
        <v>331</v>
      </c>
      <c r="B376" s="23"/>
      <c r="C376" s="23"/>
      <c r="D376" s="23"/>
      <c r="E376" s="23"/>
      <c r="F376" s="23"/>
      <c r="G376" s="18">
        <v>0.164386</v>
      </c>
      <c r="H376" s="18">
        <v>0.21531</v>
      </c>
      <c r="I376" s="18">
        <v>0.244806</v>
      </c>
      <c r="J376" s="18">
        <v>0.328293</v>
      </c>
      <c r="K376" s="75">
        <v>0.27565100000000003</v>
      </c>
      <c r="L376" s="136">
        <v>0.270646</v>
      </c>
      <c r="M376" s="136">
        <v>0.28079100000000001</v>
      </c>
      <c r="N376" s="136">
        <v>0.45020699999999997</v>
      </c>
      <c r="O376" s="136">
        <v>0.357798</v>
      </c>
      <c r="P376" s="136">
        <v>0.39034999999999997</v>
      </c>
      <c r="Q376" s="136">
        <v>0.25500200000000001</v>
      </c>
      <c r="R376" s="136">
        <v>0.21624500000000002</v>
      </c>
      <c r="S376" s="136">
        <v>0.11998300000000001</v>
      </c>
      <c r="T376" s="136">
        <v>0.357211</v>
      </c>
      <c r="U376" s="136">
        <v>0.22600899999999999</v>
      </c>
      <c r="V376" s="136">
        <v>0.21396699999999999</v>
      </c>
    </row>
    <row r="377" spans="1:22" s="7" customFormat="1" ht="15" x14ac:dyDescent="0.2">
      <c r="A377" s="43" t="s">
        <v>332</v>
      </c>
      <c r="B377" s="23"/>
      <c r="C377" s="23"/>
      <c r="D377" s="23"/>
      <c r="E377" s="23"/>
      <c r="F377" s="23"/>
      <c r="G377" s="23"/>
      <c r="H377" s="23"/>
      <c r="I377" s="23"/>
      <c r="J377" s="18">
        <v>0.21401999999999999</v>
      </c>
      <c r="K377" s="75">
        <v>0.38250200000000001</v>
      </c>
      <c r="L377" s="136">
        <v>0.39487699999999998</v>
      </c>
      <c r="M377" s="136">
        <v>0.36979200000000001</v>
      </c>
      <c r="N377" s="136">
        <v>0.233038</v>
      </c>
      <c r="O377" s="136">
        <v>0.56542199999999998</v>
      </c>
      <c r="P377" s="136">
        <v>0.60788200000000003</v>
      </c>
      <c r="Q377" s="136">
        <v>0.396791</v>
      </c>
      <c r="R377" s="136">
        <v>0.310172</v>
      </c>
      <c r="S377" s="136">
        <v>0.14535200000000001</v>
      </c>
      <c r="T377" s="136">
        <v>0.41779100000000002</v>
      </c>
      <c r="U377" s="136">
        <v>0.37347599999999997</v>
      </c>
      <c r="V377" s="136">
        <v>0.29257</v>
      </c>
    </row>
    <row r="378" spans="1:22" s="7" customFormat="1" ht="15" x14ac:dyDescent="0.2">
      <c r="A378" s="43" t="s">
        <v>333</v>
      </c>
      <c r="B378" s="23"/>
      <c r="C378" s="23"/>
      <c r="D378" s="23"/>
      <c r="E378" s="23"/>
      <c r="F378" s="23"/>
      <c r="G378" s="23"/>
      <c r="H378" s="23"/>
      <c r="I378" s="23"/>
      <c r="J378" s="18">
        <v>0.63946599999999998</v>
      </c>
      <c r="K378" s="75">
        <v>0.76103600000000005</v>
      </c>
      <c r="L378" s="136">
        <v>0.76355500000000009</v>
      </c>
      <c r="M378" s="136">
        <v>0.75844800000000001</v>
      </c>
      <c r="N378" s="136">
        <v>0.83126499999999992</v>
      </c>
      <c r="O378" s="136">
        <v>0.88936199999999999</v>
      </c>
      <c r="P378" s="136">
        <v>0.897092</v>
      </c>
      <c r="Q378" s="136">
        <v>0.83694299999999999</v>
      </c>
      <c r="R378" s="136">
        <v>0.6998350000000001</v>
      </c>
      <c r="S378" s="136">
        <v>0.50481900000000002</v>
      </c>
      <c r="T378" s="136">
        <v>0.78758700000000004</v>
      </c>
      <c r="U378" s="136">
        <v>0.76204300000000003</v>
      </c>
      <c r="V378" s="136">
        <v>0.65375899999999998</v>
      </c>
    </row>
    <row r="379" spans="1:22" s="7" customFormat="1" ht="15" x14ac:dyDescent="0.2">
      <c r="A379" s="43" t="s">
        <v>334</v>
      </c>
      <c r="B379" s="23"/>
      <c r="C379" s="23"/>
      <c r="D379" s="23"/>
      <c r="E379" s="23"/>
      <c r="F379" s="23"/>
      <c r="G379" s="23"/>
      <c r="H379" s="23"/>
      <c r="I379" s="23"/>
      <c r="J379" s="18">
        <v>0.25760100000000002</v>
      </c>
      <c r="K379" s="75">
        <v>0.33399099999999998</v>
      </c>
      <c r="L379" s="136">
        <v>0.34601900000000002</v>
      </c>
      <c r="M379" s="136">
        <v>0.32163800000000003</v>
      </c>
      <c r="N379" s="136">
        <v>0.41056300000000001</v>
      </c>
      <c r="O379" s="136">
        <v>0.43641599999999997</v>
      </c>
      <c r="P379" s="136">
        <v>0.47166200000000003</v>
      </c>
      <c r="Q379" s="136">
        <v>0.33926299999999998</v>
      </c>
      <c r="R379" s="136">
        <v>0.31870700000000002</v>
      </c>
      <c r="S379" s="136">
        <v>0.12233100000000001</v>
      </c>
      <c r="T379" s="136">
        <v>0.39122599999999996</v>
      </c>
      <c r="U379" s="136">
        <v>0.31075199999999997</v>
      </c>
      <c r="V379" s="136">
        <v>0.23180399999999998</v>
      </c>
    </row>
    <row r="380" spans="1:22" ht="15" x14ac:dyDescent="0.2">
      <c r="A380" s="43" t="s">
        <v>335</v>
      </c>
      <c r="B380" s="14"/>
      <c r="C380" s="14"/>
      <c r="D380" s="14"/>
      <c r="E380" s="14"/>
      <c r="F380" s="23"/>
      <c r="G380" s="23"/>
      <c r="H380" s="23"/>
      <c r="I380" s="23"/>
      <c r="J380" s="18">
        <v>0.62587000000000004</v>
      </c>
      <c r="K380" s="75">
        <v>0.761131</v>
      </c>
      <c r="L380" s="136">
        <v>0.77924499999999997</v>
      </c>
      <c r="M380" s="136">
        <v>0.74252700000000005</v>
      </c>
      <c r="N380" s="136">
        <v>0.88985400000000003</v>
      </c>
      <c r="O380" s="136">
        <v>0.90682000000000007</v>
      </c>
      <c r="P380" s="136">
        <v>0.88312600000000008</v>
      </c>
      <c r="Q380" s="136">
        <v>0.84528700000000001</v>
      </c>
      <c r="R380" s="136">
        <v>0.72451200000000004</v>
      </c>
      <c r="S380" s="136">
        <v>0.45667099999999999</v>
      </c>
      <c r="T380" s="136">
        <v>0.78229100000000007</v>
      </c>
      <c r="U380" s="136">
        <v>0.759243</v>
      </c>
      <c r="V380" s="136">
        <v>0.68930400000000003</v>
      </c>
    </row>
    <row r="381" spans="1:22" ht="15" x14ac:dyDescent="0.2">
      <c r="A381" s="43" t="s">
        <v>122</v>
      </c>
      <c r="B381" s="14"/>
      <c r="C381" s="14"/>
      <c r="D381" s="14"/>
      <c r="E381" s="14"/>
      <c r="F381" s="23"/>
      <c r="G381" s="23"/>
      <c r="H381" s="23"/>
      <c r="I381" s="23"/>
      <c r="J381" s="19">
        <v>1547.112578</v>
      </c>
      <c r="K381" s="76">
        <v>1637</v>
      </c>
      <c r="L381" s="54">
        <v>830</v>
      </c>
      <c r="M381" s="54">
        <v>808</v>
      </c>
      <c r="N381" s="54">
        <v>122</v>
      </c>
      <c r="O381" s="54">
        <v>303</v>
      </c>
      <c r="P381" s="54">
        <v>280</v>
      </c>
      <c r="Q381" s="54">
        <v>306</v>
      </c>
      <c r="R381" s="54">
        <v>264</v>
      </c>
      <c r="S381" s="54">
        <v>362</v>
      </c>
      <c r="T381" s="54">
        <v>635</v>
      </c>
      <c r="U381" s="54">
        <v>838</v>
      </c>
      <c r="V381" s="54">
        <v>165</v>
      </c>
    </row>
    <row r="382" spans="1:22" s="7" customFormat="1" x14ac:dyDescent="0.2">
      <c r="A382" s="57"/>
      <c r="B382" s="23"/>
      <c r="C382" s="23"/>
      <c r="D382" s="23"/>
      <c r="E382" s="23"/>
      <c r="F382" s="23"/>
      <c r="G382" s="23"/>
      <c r="H382" s="23"/>
      <c r="I382" s="23"/>
      <c r="J382" s="23"/>
      <c r="K382" s="77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</row>
    <row r="383" spans="1:22" s="7" customFormat="1" x14ac:dyDescent="0.2">
      <c r="A383" s="57"/>
      <c r="B383" s="23"/>
      <c r="C383" s="23"/>
      <c r="D383" s="23"/>
      <c r="E383" s="23"/>
      <c r="F383" s="23"/>
      <c r="G383" s="23"/>
      <c r="H383" s="23"/>
      <c r="I383" s="23"/>
      <c r="J383" s="23"/>
      <c r="K383" s="77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</row>
    <row r="384" spans="1:22" s="7" customFormat="1" x14ac:dyDescent="0.2">
      <c r="A384" s="29" t="s">
        <v>336</v>
      </c>
      <c r="B384" s="23"/>
      <c r="C384" s="23"/>
      <c r="D384" s="23"/>
      <c r="E384" s="23"/>
      <c r="F384" s="23"/>
      <c r="G384" s="23"/>
      <c r="H384" s="23"/>
      <c r="I384" s="23"/>
      <c r="J384" s="23"/>
      <c r="K384" s="77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</row>
    <row r="385" spans="1:25" s="7" customFormat="1" x14ac:dyDescent="0.2">
      <c r="A385" s="28" t="s">
        <v>51</v>
      </c>
      <c r="B385" s="23"/>
      <c r="C385" s="23"/>
      <c r="D385" s="23"/>
      <c r="E385" s="23"/>
      <c r="F385" s="23"/>
      <c r="G385" s="23"/>
      <c r="H385" s="23"/>
      <c r="I385" s="23"/>
      <c r="J385" s="23"/>
      <c r="K385" s="77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</row>
    <row r="386" spans="1:25" s="7" customFormat="1" x14ac:dyDescent="0.2">
      <c r="A386" s="28"/>
      <c r="B386" s="23"/>
      <c r="C386" s="23"/>
      <c r="D386" s="23"/>
      <c r="E386" s="23"/>
      <c r="F386" s="23"/>
      <c r="G386" s="23"/>
      <c r="H386" s="23"/>
      <c r="I386" s="23"/>
      <c r="J386" s="23"/>
      <c r="K386" s="77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</row>
    <row r="387" spans="1:25" s="7" customFormat="1" x14ac:dyDescent="0.2">
      <c r="A387" s="57" t="s">
        <v>22</v>
      </c>
      <c r="B387" s="23"/>
      <c r="C387" s="23"/>
      <c r="D387" s="23"/>
      <c r="E387" s="23"/>
      <c r="F387" s="23"/>
      <c r="G387" s="23"/>
      <c r="H387" s="23"/>
      <c r="I387" s="23"/>
      <c r="J387" s="23"/>
      <c r="K387" s="77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</row>
    <row r="388" spans="1:25" s="7" customFormat="1" x14ac:dyDescent="0.2">
      <c r="A388" s="57"/>
      <c r="B388" s="23"/>
      <c r="C388" s="23"/>
      <c r="D388" s="23"/>
      <c r="E388" s="23"/>
      <c r="F388" s="23"/>
      <c r="G388" s="23"/>
      <c r="H388" s="23"/>
      <c r="I388" s="23"/>
      <c r="J388" s="23"/>
      <c r="K388" s="77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</row>
    <row r="389" spans="1:25" s="7" customFormat="1" ht="15" x14ac:dyDescent="0.2">
      <c r="A389" s="24" t="s">
        <v>337</v>
      </c>
      <c r="B389" s="22"/>
      <c r="C389" s="22"/>
      <c r="D389" s="22"/>
      <c r="E389" s="22"/>
      <c r="F389" s="18"/>
      <c r="G389" s="18">
        <v>0.48557099999999997</v>
      </c>
      <c r="H389" s="18">
        <v>0.57149700000000003</v>
      </c>
      <c r="I389" s="18">
        <v>0.49229000000000001</v>
      </c>
      <c r="J389" s="18">
        <v>0.40320400000000001</v>
      </c>
      <c r="K389" s="75">
        <v>0.36886099999999999</v>
      </c>
      <c r="L389" s="138">
        <v>0.36831400000000003</v>
      </c>
      <c r="M389" s="138">
        <v>0.36942300000000006</v>
      </c>
      <c r="N389" s="138">
        <v>0.33350400000000002</v>
      </c>
      <c r="O389" s="138">
        <v>0.24388000000000001</v>
      </c>
      <c r="P389" s="138">
        <v>0.232711</v>
      </c>
      <c r="Q389" s="138">
        <v>0.28857700000000003</v>
      </c>
      <c r="R389" s="138">
        <v>0.407142</v>
      </c>
      <c r="S389" s="138">
        <v>0.63105</v>
      </c>
      <c r="T389" s="138">
        <v>0.33199199999999995</v>
      </c>
      <c r="U389" s="138">
        <v>0.38893500000000003</v>
      </c>
      <c r="V389" s="138">
        <v>0.40876199999999996</v>
      </c>
    </row>
    <row r="390" spans="1:25" s="7" customFormat="1" ht="15" x14ac:dyDescent="0.2">
      <c r="A390" s="24" t="s">
        <v>100</v>
      </c>
      <c r="B390" s="22"/>
      <c r="C390" s="22"/>
      <c r="D390" s="22"/>
      <c r="E390" s="22"/>
      <c r="F390" s="18"/>
      <c r="G390" s="18">
        <v>0.26971299999999998</v>
      </c>
      <c r="H390" s="18">
        <v>0.33769199999999999</v>
      </c>
      <c r="I390" s="18">
        <v>0.40080399999999999</v>
      </c>
      <c r="J390" s="18">
        <v>0.48148099999999999</v>
      </c>
      <c r="K390" s="75">
        <v>0.53984200000000004</v>
      </c>
      <c r="L390" s="138">
        <v>0.54124499999999998</v>
      </c>
      <c r="M390" s="138">
        <v>0.53840100000000002</v>
      </c>
      <c r="N390" s="138">
        <v>0.560033</v>
      </c>
      <c r="O390" s="138">
        <v>0.67781400000000003</v>
      </c>
      <c r="P390" s="138">
        <v>0.64205900000000005</v>
      </c>
      <c r="Q390" s="138">
        <v>0.60943600000000009</v>
      </c>
      <c r="R390" s="138">
        <v>0.50862799999999997</v>
      </c>
      <c r="S390" s="138">
        <v>0.30204300000000001</v>
      </c>
      <c r="T390" s="138">
        <v>0.57923499999999994</v>
      </c>
      <c r="U390" s="138">
        <v>0.51831400000000005</v>
      </c>
      <c r="V390" s="138">
        <v>0.497614</v>
      </c>
    </row>
    <row r="391" spans="1:25" s="7" customFormat="1" ht="15" x14ac:dyDescent="0.2">
      <c r="A391" s="24" t="s">
        <v>338</v>
      </c>
      <c r="B391" s="22"/>
      <c r="C391" s="22"/>
      <c r="D391" s="22"/>
      <c r="E391" s="22"/>
      <c r="F391" s="18"/>
      <c r="G391" s="18">
        <v>1.5332E-2</v>
      </c>
      <c r="H391" s="18">
        <v>1.4997E-2</v>
      </c>
      <c r="I391" s="18">
        <v>1.0704999999999999E-2</v>
      </c>
      <c r="J391" s="18">
        <v>4.6039999999999996E-3</v>
      </c>
      <c r="K391" s="75">
        <v>8.1089999999999999E-3</v>
      </c>
      <c r="L391" s="138">
        <v>9.5130000000000006E-3</v>
      </c>
      <c r="M391" s="138">
        <v>6.6669999999999993E-3</v>
      </c>
      <c r="N391" s="138">
        <v>2.1671999999999997E-2</v>
      </c>
      <c r="O391" s="138">
        <v>3.7059999999999997E-3</v>
      </c>
      <c r="P391" s="138">
        <v>1.6556999999999999E-2</v>
      </c>
      <c r="Q391" s="138">
        <v>3.3710000000000003E-3</v>
      </c>
      <c r="R391" s="138">
        <v>3.9000000000000003E-3</v>
      </c>
      <c r="S391" s="138">
        <v>7.7720000000000003E-3</v>
      </c>
      <c r="T391" s="138">
        <v>1.0666999999999999E-2</v>
      </c>
      <c r="U391" s="138">
        <v>5.0149999999999995E-3</v>
      </c>
      <c r="V391" s="138">
        <v>1.3983000000000001E-2</v>
      </c>
    </row>
    <row r="392" spans="1:25" s="7" customFormat="1" ht="15" x14ac:dyDescent="0.2">
      <c r="A392" s="24" t="s">
        <v>339</v>
      </c>
      <c r="B392" s="22"/>
      <c r="C392" s="22"/>
      <c r="D392" s="22"/>
      <c r="E392" s="22"/>
      <c r="F392" s="18"/>
      <c r="G392" s="18">
        <v>1.2192E-2</v>
      </c>
      <c r="H392" s="18">
        <v>5.195E-3</v>
      </c>
      <c r="I392" s="18">
        <v>5.6519999999999999E-3</v>
      </c>
      <c r="J392" s="18">
        <v>5.0949999999999997E-3</v>
      </c>
      <c r="K392" s="75">
        <v>5.4900000000000001E-3</v>
      </c>
      <c r="L392" s="138">
        <v>7.7339999999999996E-3</v>
      </c>
      <c r="M392" s="138">
        <v>3.1849999999999999E-3</v>
      </c>
      <c r="N392" s="138">
        <v>0</v>
      </c>
      <c r="O392" s="138">
        <v>0</v>
      </c>
      <c r="P392" s="138">
        <v>1.1356E-2</v>
      </c>
      <c r="Q392" s="138">
        <v>3.2700000000000003E-3</v>
      </c>
      <c r="R392" s="138">
        <v>6.8630000000000002E-3</v>
      </c>
      <c r="S392" s="138">
        <v>8.267E-3</v>
      </c>
      <c r="T392" s="138">
        <v>1.0237000000000001E-2</v>
      </c>
      <c r="U392" s="138">
        <v>2.1349999999999997E-3</v>
      </c>
      <c r="V392" s="138">
        <v>4.2599999999999999E-3</v>
      </c>
    </row>
    <row r="393" spans="1:25" s="7" customFormat="1" ht="15" x14ac:dyDescent="0.2">
      <c r="A393" s="24" t="s">
        <v>101</v>
      </c>
      <c r="B393" s="22"/>
      <c r="C393" s="22"/>
      <c r="D393" s="22"/>
      <c r="E393" s="22"/>
      <c r="F393" s="18"/>
      <c r="G393" s="18">
        <v>8.2640000000000005E-3</v>
      </c>
      <c r="H393" s="18">
        <v>1.4142999999999999E-2</v>
      </c>
      <c r="I393" s="18">
        <v>1.7135000000000001E-2</v>
      </c>
      <c r="J393" s="18">
        <v>3.8052999999999997E-2</v>
      </c>
      <c r="K393" s="75">
        <v>2.9708999999999999E-2</v>
      </c>
      <c r="L393" s="138">
        <v>2.5623E-2</v>
      </c>
      <c r="M393" s="138">
        <v>3.3905999999999999E-2</v>
      </c>
      <c r="N393" s="138">
        <v>3.3248E-2</v>
      </c>
      <c r="O393" s="138">
        <v>2.7092999999999999E-2</v>
      </c>
      <c r="P393" s="138">
        <v>3.9387999999999999E-2</v>
      </c>
      <c r="Q393" s="138">
        <v>4.0361000000000001E-2</v>
      </c>
      <c r="R393" s="138">
        <v>1.8592999999999998E-2</v>
      </c>
      <c r="S393" s="138">
        <v>2.2315000000000002E-2</v>
      </c>
      <c r="T393" s="138">
        <v>3.4340000000000002E-2</v>
      </c>
      <c r="U393" s="138">
        <v>2.8908E-2</v>
      </c>
      <c r="V393" s="138">
        <v>1.5958E-2</v>
      </c>
    </row>
    <row r="394" spans="1:25" s="7" customFormat="1" ht="15" x14ac:dyDescent="0.2">
      <c r="A394" s="24" t="s">
        <v>102</v>
      </c>
      <c r="B394" s="22"/>
      <c r="C394" s="22"/>
      <c r="D394" s="22"/>
      <c r="E394" s="22"/>
      <c r="F394" s="18"/>
      <c r="G394" s="18">
        <v>1.1629E-2</v>
      </c>
      <c r="H394" s="18">
        <v>1.5513000000000001E-2</v>
      </c>
      <c r="I394" s="18">
        <v>2.6599999999999999E-2</v>
      </c>
      <c r="J394" s="18">
        <v>3.9968999999999998E-2</v>
      </c>
      <c r="K394" s="75">
        <v>4.8083999999999995E-2</v>
      </c>
      <c r="L394" s="138">
        <v>4.3822E-2</v>
      </c>
      <c r="M394" s="138">
        <v>5.2462000000000002E-2</v>
      </c>
      <c r="N394" s="138">
        <v>4.1207000000000001E-2</v>
      </c>
      <c r="O394" s="138">
        <v>4.0094000000000005E-2</v>
      </c>
      <c r="P394" s="138">
        <v>6.2496000000000003E-2</v>
      </c>
      <c r="Q394" s="138">
        <v>6.7728999999999998E-2</v>
      </c>
      <c r="R394" s="138">
        <v>5.7304000000000001E-2</v>
      </c>
      <c r="S394" s="138">
        <v>2.2585000000000001E-2</v>
      </c>
      <c r="T394" s="138">
        <v>3.6917999999999999E-2</v>
      </c>
      <c r="U394" s="138">
        <v>5.4120999999999996E-2</v>
      </c>
      <c r="V394" s="138">
        <v>6.0385999999999995E-2</v>
      </c>
    </row>
    <row r="395" spans="1:25" s="7" customFormat="1" ht="15" x14ac:dyDescent="0.2">
      <c r="A395" s="24" t="s">
        <v>2</v>
      </c>
      <c r="B395" s="22"/>
      <c r="C395" s="22"/>
      <c r="D395" s="22"/>
      <c r="E395" s="22"/>
      <c r="F395" s="18"/>
      <c r="G395" s="18">
        <v>0.19218299999999999</v>
      </c>
      <c r="H395" s="18">
        <v>3.6595000000000003E-2</v>
      </c>
      <c r="I395" s="18">
        <v>5.1131999999999997E-2</v>
      </c>
      <c r="J395" s="18">
        <v>4.7971E-2</v>
      </c>
      <c r="K395" s="79">
        <v>1.1902999999999999E-2</v>
      </c>
      <c r="L395" s="153">
        <v>1.6327999999999999E-2</v>
      </c>
      <c r="M395" s="153">
        <v>7.358E-3</v>
      </c>
      <c r="N395" s="153">
        <v>1.0337000000000001E-2</v>
      </c>
      <c r="O395" s="153">
        <v>7.4129999999999995E-3</v>
      </c>
      <c r="P395" s="153">
        <v>7.3800000000000003E-3</v>
      </c>
      <c r="Q395" s="153">
        <v>1.2433000000000001E-2</v>
      </c>
      <c r="R395" s="153">
        <v>8.3330000000000001E-3</v>
      </c>
      <c r="S395" s="153">
        <v>2.1859000000000003E-2</v>
      </c>
      <c r="T395" s="153">
        <v>9.0270000000000003E-3</v>
      </c>
      <c r="U395" s="153">
        <v>1.3894999999999999E-2</v>
      </c>
      <c r="V395" s="153">
        <v>1.2851999999999999E-2</v>
      </c>
      <c r="W395" s="101"/>
    </row>
    <row r="396" spans="1:25" s="7" customFormat="1" ht="15" x14ac:dyDescent="0.2">
      <c r="A396" s="25" t="s">
        <v>122</v>
      </c>
      <c r="B396" s="19"/>
      <c r="C396" s="19"/>
      <c r="D396" s="19"/>
      <c r="E396" s="19"/>
      <c r="F396" s="19"/>
      <c r="G396" s="19">
        <v>2132.0725219999999</v>
      </c>
      <c r="H396" s="19">
        <v>2081.6455639999999</v>
      </c>
      <c r="I396" s="19">
        <v>2095.815454</v>
      </c>
      <c r="J396" s="19">
        <v>1547.112578</v>
      </c>
      <c r="K396" s="76">
        <v>1637</v>
      </c>
      <c r="L396" s="54">
        <v>830</v>
      </c>
      <c r="M396" s="54">
        <v>808</v>
      </c>
      <c r="N396" s="54">
        <v>122</v>
      </c>
      <c r="O396" s="54">
        <v>303</v>
      </c>
      <c r="P396" s="54">
        <v>280</v>
      </c>
      <c r="Q396" s="54">
        <v>306</v>
      </c>
      <c r="R396" s="54">
        <v>264</v>
      </c>
      <c r="S396" s="54">
        <v>362</v>
      </c>
      <c r="T396" s="54">
        <v>635</v>
      </c>
      <c r="U396" s="54">
        <v>838</v>
      </c>
      <c r="V396" s="54">
        <v>165</v>
      </c>
    </row>
    <row r="397" spans="1:25" s="7" customFormat="1" x14ac:dyDescent="0.2">
      <c r="A397" s="57"/>
      <c r="B397" s="23"/>
      <c r="C397" s="23"/>
      <c r="D397" s="23"/>
      <c r="E397" s="23"/>
      <c r="F397" s="23"/>
      <c r="G397" s="23"/>
      <c r="H397" s="23"/>
      <c r="I397" s="23"/>
      <c r="J397" s="23"/>
      <c r="K397" s="77"/>
      <c r="Y397" s="111"/>
    </row>
    <row r="398" spans="1:25" s="7" customFormat="1" x14ac:dyDescent="0.2">
      <c r="A398" s="57"/>
      <c r="B398" s="23"/>
      <c r="C398" s="23"/>
      <c r="D398" s="23"/>
      <c r="E398" s="23"/>
      <c r="F398" s="23"/>
      <c r="G398" s="23"/>
      <c r="H398" s="23"/>
      <c r="I398" s="23"/>
      <c r="J398" s="23"/>
      <c r="K398" s="77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</row>
    <row r="399" spans="1:25" x14ac:dyDescent="0.2">
      <c r="A399" s="29" t="s">
        <v>340</v>
      </c>
      <c r="B399" s="14"/>
      <c r="C399" s="14"/>
      <c r="D399" s="14"/>
      <c r="E399" s="14"/>
      <c r="F399" s="23"/>
      <c r="G399" s="23"/>
      <c r="H399" s="23"/>
      <c r="I399" s="23"/>
      <c r="J399" s="23"/>
      <c r="K399" s="77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</row>
    <row r="400" spans="1:25" x14ac:dyDescent="0.2">
      <c r="A400" s="28"/>
      <c r="B400" s="14"/>
      <c r="C400" s="14"/>
      <c r="D400" s="14"/>
      <c r="E400" s="14"/>
      <c r="F400" s="23"/>
      <c r="G400" s="23"/>
      <c r="H400" s="23"/>
      <c r="I400" s="23"/>
      <c r="J400" s="23"/>
      <c r="K400" s="77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</row>
    <row r="401" spans="1:22" x14ac:dyDescent="0.2">
      <c r="A401" s="29" t="s">
        <v>103</v>
      </c>
      <c r="B401" s="14"/>
      <c r="C401" s="14"/>
      <c r="D401" s="14"/>
      <c r="E401" s="14"/>
      <c r="F401" s="23"/>
      <c r="G401" s="23"/>
      <c r="H401" s="23"/>
      <c r="I401" s="23"/>
      <c r="J401" s="23"/>
      <c r="K401" s="77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</row>
    <row r="402" spans="1:22" x14ac:dyDescent="0.2">
      <c r="A402" s="29"/>
      <c r="B402" s="14"/>
      <c r="C402" s="14"/>
      <c r="D402" s="14"/>
      <c r="E402" s="14"/>
      <c r="F402" s="23"/>
      <c r="G402" s="23"/>
      <c r="H402" s="23"/>
      <c r="I402" s="23"/>
      <c r="J402" s="23"/>
      <c r="K402" s="77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</row>
    <row r="403" spans="1:22" x14ac:dyDescent="0.2">
      <c r="A403" s="28" t="s">
        <v>22</v>
      </c>
      <c r="B403" s="14"/>
      <c r="C403" s="14"/>
      <c r="D403" s="14"/>
      <c r="E403" s="14"/>
      <c r="F403" s="23"/>
      <c r="G403" s="23"/>
      <c r="H403" s="23"/>
      <c r="I403" s="23"/>
      <c r="J403" s="23"/>
      <c r="K403" s="77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</row>
    <row r="404" spans="1:22" x14ac:dyDescent="0.2">
      <c r="A404" s="28"/>
      <c r="B404" s="14"/>
      <c r="C404" s="14"/>
      <c r="D404" s="14"/>
      <c r="E404" s="14"/>
      <c r="F404" s="23"/>
      <c r="G404" s="23"/>
      <c r="H404" s="23"/>
      <c r="I404" s="23"/>
      <c r="J404" s="23"/>
      <c r="K404" s="77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08"/>
    </row>
    <row r="405" spans="1:22" ht="15" x14ac:dyDescent="0.2">
      <c r="A405" s="24" t="s">
        <v>150</v>
      </c>
      <c r="B405" s="22"/>
      <c r="C405" s="22"/>
      <c r="D405" s="22"/>
      <c r="E405" s="22"/>
      <c r="F405" s="18">
        <v>0</v>
      </c>
      <c r="G405" s="18">
        <v>5.1499000000000003E-2</v>
      </c>
      <c r="H405" s="18">
        <v>5.738E-2</v>
      </c>
      <c r="I405" s="18">
        <v>6.2079000000000002E-2</v>
      </c>
      <c r="J405" s="18"/>
      <c r="K405" s="75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</row>
    <row r="406" spans="1:22" ht="15" x14ac:dyDescent="0.2">
      <c r="A406" s="24" t="s">
        <v>151</v>
      </c>
      <c r="B406" s="22"/>
      <c r="C406" s="22"/>
      <c r="D406" s="22"/>
      <c r="E406" s="22"/>
      <c r="F406" s="18">
        <v>6.8196000000000007E-2</v>
      </c>
      <c r="G406" s="18">
        <v>0</v>
      </c>
      <c r="H406" s="18">
        <v>0</v>
      </c>
      <c r="I406" s="18">
        <v>0</v>
      </c>
      <c r="J406" s="18"/>
      <c r="K406" s="75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</row>
    <row r="407" spans="1:22" ht="15" x14ac:dyDescent="0.2">
      <c r="A407" s="24" t="s">
        <v>154</v>
      </c>
      <c r="B407" s="22"/>
      <c r="C407" s="22"/>
      <c r="D407" s="22"/>
      <c r="E407" s="22"/>
      <c r="F407" s="18">
        <v>0</v>
      </c>
      <c r="G407" s="18">
        <v>0</v>
      </c>
      <c r="H407" s="18">
        <v>0</v>
      </c>
      <c r="I407" s="18">
        <v>0</v>
      </c>
      <c r="J407" s="18">
        <v>3.0290999999999998E-2</v>
      </c>
      <c r="K407" s="75">
        <v>1.8074E-2</v>
      </c>
      <c r="L407" s="138">
        <v>1.5821000000000002E-2</v>
      </c>
      <c r="M407" s="138">
        <v>2.0389000000000001E-2</v>
      </c>
      <c r="N407" s="138">
        <v>0.11634700000000001</v>
      </c>
      <c r="O407" s="138">
        <v>3.9136999999999998E-2</v>
      </c>
      <c r="P407" s="138">
        <v>1.2716E-2</v>
      </c>
      <c r="Q407" s="138">
        <v>0</v>
      </c>
      <c r="R407" s="138">
        <v>0</v>
      </c>
      <c r="S407" s="138">
        <v>0</v>
      </c>
      <c r="T407" s="138">
        <v>1.6102000000000002E-2</v>
      </c>
      <c r="U407" s="138">
        <v>2.0211E-2</v>
      </c>
      <c r="V407" s="138">
        <v>1.4813E-2</v>
      </c>
    </row>
    <row r="408" spans="1:22" ht="15" x14ac:dyDescent="0.2">
      <c r="A408" s="24" t="s">
        <v>155</v>
      </c>
      <c r="B408" s="22"/>
      <c r="C408" s="22"/>
      <c r="D408" s="22"/>
      <c r="E408" s="22"/>
      <c r="F408" s="18">
        <v>0</v>
      </c>
      <c r="G408" s="18">
        <v>0</v>
      </c>
      <c r="H408" s="18">
        <v>0</v>
      </c>
      <c r="I408" s="18">
        <v>0</v>
      </c>
      <c r="J408" s="18">
        <v>4.4602000000000003E-2</v>
      </c>
      <c r="K408" s="75">
        <v>3.2400999999999999E-2</v>
      </c>
      <c r="L408" s="138">
        <v>1.3059000000000001E-2</v>
      </c>
      <c r="M408" s="138">
        <v>5.2268999999999996E-2</v>
      </c>
      <c r="N408" s="138">
        <v>7.2772000000000003E-2</v>
      </c>
      <c r="O408" s="138">
        <v>7.0354E-2</v>
      </c>
      <c r="P408" s="138">
        <v>4.6113000000000001E-2</v>
      </c>
      <c r="Q408" s="138">
        <v>2.0236000000000001E-2</v>
      </c>
      <c r="R408" s="138">
        <v>8.6460000000000009E-3</v>
      </c>
      <c r="S408" s="138">
        <v>3.999E-3</v>
      </c>
      <c r="T408" s="138">
        <v>4.0492E-2</v>
      </c>
      <c r="U408" s="138">
        <v>2.9502E-2</v>
      </c>
      <c r="V408" s="138">
        <v>1.5998000000000002E-2</v>
      </c>
    </row>
    <row r="409" spans="1:22" ht="15" x14ac:dyDescent="0.2">
      <c r="A409" s="24" t="s">
        <v>117</v>
      </c>
      <c r="B409" s="22"/>
      <c r="C409" s="22"/>
      <c r="D409" s="22"/>
      <c r="E409" s="22"/>
      <c r="F409" s="18">
        <v>0</v>
      </c>
      <c r="G409" s="18">
        <v>5.2993999999999999E-2</v>
      </c>
      <c r="H409" s="18">
        <v>5.6232999999999998E-2</v>
      </c>
      <c r="I409" s="18">
        <v>5.0657000000000001E-2</v>
      </c>
      <c r="J409" s="18">
        <v>9.0312000000000003E-2</v>
      </c>
      <c r="K409" s="75">
        <v>7.8285999999999994E-2</v>
      </c>
      <c r="L409" s="138">
        <v>6.9852999999999998E-2</v>
      </c>
      <c r="M409" s="138">
        <v>8.6946999999999997E-2</v>
      </c>
      <c r="N409" s="138">
        <v>0.14440500000000001</v>
      </c>
      <c r="O409" s="138">
        <v>0.13341700000000001</v>
      </c>
      <c r="P409" s="138">
        <v>9.3986E-2</v>
      </c>
      <c r="Q409" s="138">
        <v>9.6550999999999998E-2</v>
      </c>
      <c r="R409" s="138">
        <v>2.6185999999999997E-2</v>
      </c>
      <c r="S409" s="138">
        <v>2.0230000000000001E-2</v>
      </c>
      <c r="T409" s="138">
        <v>7.6332000000000011E-2</v>
      </c>
      <c r="U409" s="138">
        <v>8.1693000000000002E-2</v>
      </c>
      <c r="V409" s="138">
        <v>6.8495E-2</v>
      </c>
    </row>
    <row r="410" spans="1:22" ht="15" x14ac:dyDescent="0.2">
      <c r="A410" s="24" t="s">
        <v>118</v>
      </c>
      <c r="B410" s="22"/>
      <c r="C410" s="22"/>
      <c r="D410" s="22"/>
      <c r="E410" s="22"/>
      <c r="F410" s="18">
        <v>0.28874300000000003</v>
      </c>
      <c r="G410" s="18">
        <v>0.299037</v>
      </c>
      <c r="H410" s="18">
        <v>0.31305300000000003</v>
      </c>
      <c r="I410" s="18">
        <v>0.34864800000000001</v>
      </c>
      <c r="J410" s="18">
        <v>0.39892100000000003</v>
      </c>
      <c r="K410" s="75">
        <v>0.46518399999999999</v>
      </c>
      <c r="L410" s="138">
        <v>0.442776</v>
      </c>
      <c r="M410" s="138">
        <v>0.48820000000000002</v>
      </c>
      <c r="N410" s="138">
        <v>0.42552100000000004</v>
      </c>
      <c r="O410" s="138">
        <v>0.50993699999999997</v>
      </c>
      <c r="P410" s="138">
        <v>0.51991599999999993</v>
      </c>
      <c r="Q410" s="138">
        <v>0.579959</v>
      </c>
      <c r="R410" s="138">
        <v>0.51141800000000004</v>
      </c>
      <c r="S410" s="138">
        <v>0.26776</v>
      </c>
      <c r="T410" s="138">
        <v>0.48115000000000002</v>
      </c>
      <c r="U410" s="138">
        <v>0.45136899999999996</v>
      </c>
      <c r="V410" s="138">
        <v>0.47391899999999998</v>
      </c>
    </row>
    <row r="411" spans="1:22" ht="15" x14ac:dyDescent="0.2">
      <c r="A411" s="24" t="s">
        <v>86</v>
      </c>
      <c r="B411" s="22"/>
      <c r="C411" s="22"/>
      <c r="D411" s="22"/>
      <c r="E411" s="22"/>
      <c r="F411" s="18">
        <v>0.29360900000000001</v>
      </c>
      <c r="G411" s="18">
        <v>0.28617399999999998</v>
      </c>
      <c r="H411" s="18">
        <v>0.28456599999999999</v>
      </c>
      <c r="I411" s="18">
        <v>0.28191500000000003</v>
      </c>
      <c r="J411" s="18">
        <v>0.23766100000000001</v>
      </c>
      <c r="K411" s="75">
        <v>0.25981100000000001</v>
      </c>
      <c r="L411" s="138">
        <v>0.29210000000000003</v>
      </c>
      <c r="M411" s="138">
        <v>0.22664799999999999</v>
      </c>
      <c r="N411" s="138">
        <v>0.131796</v>
      </c>
      <c r="O411" s="138">
        <v>0.20262799999999997</v>
      </c>
      <c r="P411" s="138">
        <v>0.22228899999999999</v>
      </c>
      <c r="Q411" s="138">
        <v>0.25571699999999997</v>
      </c>
      <c r="R411" s="138">
        <v>0.31196600000000002</v>
      </c>
      <c r="S411" s="138">
        <v>0.34528799999999998</v>
      </c>
      <c r="T411" s="138">
        <v>0.249833</v>
      </c>
      <c r="U411" s="138">
        <v>0.26852300000000001</v>
      </c>
      <c r="V411" s="138">
        <v>0.25395800000000002</v>
      </c>
    </row>
    <row r="412" spans="1:22" ht="15" x14ac:dyDescent="0.2">
      <c r="A412" s="24" t="s">
        <v>21</v>
      </c>
      <c r="B412" s="22"/>
      <c r="C412" s="22"/>
      <c r="D412" s="22"/>
      <c r="E412" s="22"/>
      <c r="F412" s="18">
        <v>0.229324</v>
      </c>
      <c r="G412" s="18">
        <v>0.206784</v>
      </c>
      <c r="H412" s="18">
        <v>0.19837199999999999</v>
      </c>
      <c r="I412" s="18">
        <v>0.17180999999999999</v>
      </c>
      <c r="J412" s="18">
        <v>0.116854</v>
      </c>
      <c r="K412" s="75">
        <v>0.101676</v>
      </c>
      <c r="L412" s="138">
        <v>0.12156</v>
      </c>
      <c r="M412" s="138">
        <v>8.1251999999999991E-2</v>
      </c>
      <c r="N412" s="138">
        <v>6.5628000000000006E-2</v>
      </c>
      <c r="O412" s="138">
        <v>1.1803999999999999E-2</v>
      </c>
      <c r="P412" s="138">
        <v>7.2469000000000006E-2</v>
      </c>
      <c r="Q412" s="138">
        <v>3.1401999999999999E-2</v>
      </c>
      <c r="R412" s="138">
        <v>0.111206</v>
      </c>
      <c r="S412" s="138">
        <v>0.26427499999999998</v>
      </c>
      <c r="T412" s="138">
        <v>9.9936999999999998E-2</v>
      </c>
      <c r="U412" s="138">
        <v>0.10263799999999999</v>
      </c>
      <c r="V412" s="138">
        <v>0.10347899999999999</v>
      </c>
    </row>
    <row r="413" spans="1:22" ht="15" x14ac:dyDescent="0.2">
      <c r="A413" s="24" t="s">
        <v>28</v>
      </c>
      <c r="B413" s="22"/>
      <c r="C413" s="22"/>
      <c r="D413" s="22"/>
      <c r="E413" s="22"/>
      <c r="F413" s="18">
        <v>0</v>
      </c>
      <c r="G413" s="18">
        <v>8.8324E-2</v>
      </c>
      <c r="H413" s="18">
        <v>6.8796999999999997E-2</v>
      </c>
      <c r="I413" s="18">
        <v>6.6919000000000006E-2</v>
      </c>
      <c r="J413" s="18">
        <v>3.9717000000000002E-2</v>
      </c>
      <c r="K413" s="75">
        <v>2.3115999999999998E-2</v>
      </c>
      <c r="L413" s="138">
        <v>2.4201E-2</v>
      </c>
      <c r="M413" s="138">
        <v>2.2002000000000001E-2</v>
      </c>
      <c r="N413" s="138">
        <v>0</v>
      </c>
      <c r="O413" s="138">
        <v>0</v>
      </c>
      <c r="P413" s="138">
        <v>5.496E-3</v>
      </c>
      <c r="Q413" s="138">
        <v>0</v>
      </c>
      <c r="R413" s="138">
        <v>1.8152999999999999E-2</v>
      </c>
      <c r="S413" s="138">
        <v>8.7103E-2</v>
      </c>
      <c r="T413" s="138">
        <v>1.6160000000000001E-2</v>
      </c>
      <c r="U413" s="138">
        <v>2.5219999999999999E-2</v>
      </c>
      <c r="V413" s="138">
        <v>3.9194E-2</v>
      </c>
    </row>
    <row r="414" spans="1:22" ht="15" x14ac:dyDescent="0.2">
      <c r="A414" s="24" t="s">
        <v>3</v>
      </c>
      <c r="B414" s="22"/>
      <c r="C414" s="22"/>
      <c r="D414" s="22"/>
      <c r="E414" s="22"/>
      <c r="F414" s="18">
        <v>0.10420599999999999</v>
      </c>
      <c r="G414" s="18">
        <v>7.2430000000000003E-3</v>
      </c>
      <c r="H414" s="18">
        <v>7.9330000000000008E-3</v>
      </c>
      <c r="I414" s="18">
        <v>7.3270000000000002E-3</v>
      </c>
      <c r="J414" s="18">
        <v>1.0178E-2</v>
      </c>
      <c r="K414" s="75">
        <v>8.515E-3</v>
      </c>
      <c r="L414" s="138">
        <v>1.1923999999999999E-2</v>
      </c>
      <c r="M414" s="138">
        <v>5.0139999999999994E-3</v>
      </c>
      <c r="N414" s="138">
        <v>1.6624E-2</v>
      </c>
      <c r="O414" s="138">
        <v>2.4218000000000003E-2</v>
      </c>
      <c r="P414" s="138">
        <v>0</v>
      </c>
      <c r="Q414" s="138">
        <v>1.2765E-2</v>
      </c>
      <c r="R414" s="138">
        <v>0</v>
      </c>
      <c r="S414" s="138">
        <v>1.8410000000000002E-3</v>
      </c>
      <c r="T414" s="138">
        <v>9.4009999999999996E-3</v>
      </c>
      <c r="U414" s="138">
        <v>7.4729999999999996E-3</v>
      </c>
      <c r="V414" s="138">
        <v>1.0401000000000001E-2</v>
      </c>
    </row>
    <row r="415" spans="1:22" ht="15" x14ac:dyDescent="0.2">
      <c r="A415" s="24" t="s">
        <v>2</v>
      </c>
      <c r="B415" s="22"/>
      <c r="C415" s="22"/>
      <c r="D415" s="22"/>
      <c r="E415" s="22"/>
      <c r="F415" s="18">
        <v>1.5921999999999999E-2</v>
      </c>
      <c r="G415" s="18">
        <v>7.9450000000000007E-3</v>
      </c>
      <c r="H415" s="18">
        <v>1.3665999999999999E-2</v>
      </c>
      <c r="I415" s="18">
        <v>1.0645E-2</v>
      </c>
      <c r="J415" s="18">
        <v>3.1463999999999999E-2</v>
      </c>
      <c r="K415" s="75">
        <v>1.2936000000000001E-2</v>
      </c>
      <c r="L415" s="138">
        <v>8.7069999999999995E-3</v>
      </c>
      <c r="M415" s="138">
        <v>1.7278999999999999E-2</v>
      </c>
      <c r="N415" s="138">
        <v>2.6907E-2</v>
      </c>
      <c r="O415" s="138">
        <v>8.5040000000000011E-3</v>
      </c>
      <c r="P415" s="138">
        <v>2.7014E-2</v>
      </c>
      <c r="Q415" s="138">
        <v>3.3710000000000003E-3</v>
      </c>
      <c r="R415" s="138">
        <v>1.2424999999999999E-2</v>
      </c>
      <c r="S415" s="138">
        <v>9.503000000000001E-3</v>
      </c>
      <c r="T415" s="138">
        <v>1.0591999999999999E-2</v>
      </c>
      <c r="U415" s="138">
        <v>1.3372E-2</v>
      </c>
      <c r="V415" s="138">
        <v>1.9743E-2</v>
      </c>
    </row>
    <row r="416" spans="1:22" ht="15" x14ac:dyDescent="0.2">
      <c r="A416" s="25" t="s">
        <v>122</v>
      </c>
      <c r="B416" s="19"/>
      <c r="C416" s="19"/>
      <c r="D416" s="19"/>
      <c r="E416" s="19"/>
      <c r="F416" s="19">
        <v>2047.556378</v>
      </c>
      <c r="G416" s="19">
        <v>2132.0725219999999</v>
      </c>
      <c r="H416" s="19">
        <v>2081.6455639999999</v>
      </c>
      <c r="I416" s="19">
        <v>2095.815454</v>
      </c>
      <c r="J416" s="19">
        <v>1547.112578</v>
      </c>
      <c r="K416" s="76">
        <v>1637</v>
      </c>
      <c r="L416" s="54">
        <v>830</v>
      </c>
      <c r="M416" s="54">
        <v>808</v>
      </c>
      <c r="N416" s="54">
        <v>122</v>
      </c>
      <c r="O416" s="54">
        <v>303</v>
      </c>
      <c r="P416" s="54">
        <v>280</v>
      </c>
      <c r="Q416" s="54">
        <v>306</v>
      </c>
      <c r="R416" s="54">
        <v>264</v>
      </c>
      <c r="S416" s="54">
        <v>362</v>
      </c>
      <c r="T416" s="54">
        <v>635</v>
      </c>
      <c r="U416" s="54">
        <v>838</v>
      </c>
      <c r="V416" s="54">
        <v>165</v>
      </c>
    </row>
    <row r="417" spans="1:22" x14ac:dyDescent="0.2">
      <c r="A417" s="43" t="s">
        <v>156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80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08"/>
    </row>
    <row r="418" spans="1:22" x14ac:dyDescent="0.2">
      <c r="A418" s="60" t="s">
        <v>157</v>
      </c>
      <c r="B418" s="14"/>
      <c r="C418" s="14"/>
      <c r="D418" s="14"/>
      <c r="E418" s="14"/>
      <c r="F418" s="14"/>
      <c r="G418" s="14"/>
      <c r="H418" s="14"/>
      <c r="I418" s="14"/>
      <c r="J418" s="14"/>
      <c r="K418" s="80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08"/>
    </row>
    <row r="419" spans="1:22" x14ac:dyDescent="0.2">
      <c r="A419" s="60"/>
      <c r="B419" s="14"/>
      <c r="C419" s="14"/>
      <c r="D419" s="14"/>
      <c r="E419" s="14"/>
      <c r="F419" s="14"/>
      <c r="G419" s="14"/>
      <c r="H419" s="14"/>
      <c r="I419" s="14"/>
      <c r="J419" s="14"/>
      <c r="K419" s="80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08"/>
    </row>
    <row r="420" spans="1:22" x14ac:dyDescent="0.2">
      <c r="A420" s="60"/>
      <c r="B420" s="14"/>
      <c r="C420" s="14"/>
      <c r="D420" s="14"/>
      <c r="E420" s="14"/>
      <c r="F420" s="14"/>
      <c r="G420" s="14"/>
      <c r="H420" s="14"/>
      <c r="I420" s="14"/>
      <c r="J420" s="14"/>
      <c r="K420" s="80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08"/>
    </row>
    <row r="421" spans="1:22" x14ac:dyDescent="0.2">
      <c r="A421" s="29" t="s">
        <v>341</v>
      </c>
      <c r="B421" s="14"/>
      <c r="C421" s="14"/>
      <c r="D421" s="14"/>
      <c r="E421" s="14"/>
      <c r="F421" s="14"/>
      <c r="G421" s="14"/>
      <c r="H421" s="14"/>
      <c r="I421" s="14"/>
      <c r="J421" s="14"/>
      <c r="K421" s="80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08"/>
    </row>
    <row r="422" spans="1:22" x14ac:dyDescent="0.2">
      <c r="A422" s="28"/>
      <c r="B422" s="14"/>
      <c r="C422" s="14"/>
      <c r="D422" s="14"/>
      <c r="E422" s="14"/>
      <c r="F422" s="14"/>
      <c r="G422" s="14"/>
      <c r="H422" s="14"/>
      <c r="I422" s="14"/>
      <c r="J422" s="14"/>
      <c r="K422" s="80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08"/>
    </row>
    <row r="423" spans="1:22" x14ac:dyDescent="0.2">
      <c r="A423" s="28" t="s">
        <v>22</v>
      </c>
      <c r="B423" s="14"/>
      <c r="C423" s="14"/>
      <c r="D423" s="14"/>
      <c r="E423" s="14"/>
      <c r="F423" s="14"/>
      <c r="G423" s="14"/>
      <c r="H423" s="14"/>
      <c r="I423" s="14"/>
      <c r="J423" s="14"/>
      <c r="K423" s="80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</row>
    <row r="424" spans="1:22" x14ac:dyDescent="0.2">
      <c r="A424" s="28"/>
      <c r="B424" s="14"/>
      <c r="C424" s="14"/>
      <c r="D424" s="14"/>
      <c r="E424" s="14"/>
      <c r="F424" s="14"/>
      <c r="G424" s="14"/>
      <c r="H424" s="14"/>
      <c r="I424" s="14"/>
      <c r="J424" s="14"/>
      <c r="K424" s="80"/>
    </row>
    <row r="425" spans="1:22" ht="15" x14ac:dyDescent="0.2">
      <c r="A425" s="24" t="s">
        <v>152</v>
      </c>
      <c r="B425" s="22"/>
      <c r="C425" s="22"/>
      <c r="D425" s="22"/>
      <c r="E425" s="22"/>
      <c r="F425" s="18"/>
      <c r="G425" s="18"/>
      <c r="H425" s="18"/>
      <c r="I425" s="18"/>
      <c r="J425" s="18">
        <v>2.2547000000000001E-2</v>
      </c>
      <c r="K425" s="75">
        <v>3.1793999999999996E-2</v>
      </c>
      <c r="L425" s="138">
        <v>2.8625999999999999E-2</v>
      </c>
      <c r="M425" s="138">
        <v>3.5049000000000004E-2</v>
      </c>
      <c r="N425" s="138">
        <v>0.16414000000000001</v>
      </c>
      <c r="O425" s="138">
        <v>4.7990999999999999E-2</v>
      </c>
      <c r="P425" s="138">
        <v>4.2976E-2</v>
      </c>
      <c r="Q425" s="138">
        <v>1.5729E-2</v>
      </c>
      <c r="R425" s="138">
        <v>0</v>
      </c>
      <c r="S425" s="138">
        <v>1.8400000000000001E-3</v>
      </c>
      <c r="T425" s="138">
        <v>4.3990999999999995E-2</v>
      </c>
      <c r="U425" s="138">
        <v>2.6525E-2</v>
      </c>
      <c r="V425" s="138">
        <v>1.163E-2</v>
      </c>
    </row>
    <row r="426" spans="1:22" ht="15" x14ac:dyDescent="0.2">
      <c r="A426" s="24" t="s">
        <v>153</v>
      </c>
      <c r="B426" s="22"/>
      <c r="C426" s="22"/>
      <c r="D426" s="22"/>
      <c r="E426" s="22"/>
      <c r="F426" s="18"/>
      <c r="G426" s="18"/>
      <c r="H426" s="18"/>
      <c r="I426" s="18"/>
      <c r="J426" s="18">
        <v>1.9290999999999999E-2</v>
      </c>
      <c r="K426" s="75">
        <v>4.1639999999999996E-2</v>
      </c>
      <c r="L426" s="138">
        <v>3.4037000000000005E-2</v>
      </c>
      <c r="M426" s="138">
        <v>4.9448999999999993E-2</v>
      </c>
      <c r="N426" s="138">
        <v>0.15576800000000002</v>
      </c>
      <c r="O426" s="138">
        <v>8.2415000000000002E-2</v>
      </c>
      <c r="P426" s="138">
        <v>6.3796000000000005E-2</v>
      </c>
      <c r="Q426" s="138">
        <v>1.5890999999999999E-2</v>
      </c>
      <c r="R426" s="138">
        <v>3.0280000000000003E-3</v>
      </c>
      <c r="S426" s="138">
        <v>1.8549999999999999E-3</v>
      </c>
      <c r="T426" s="138">
        <v>4.8337999999999999E-2</v>
      </c>
      <c r="U426" s="138">
        <v>4.0873E-2</v>
      </c>
      <c r="V426" s="138">
        <v>1.9761999999999998E-2</v>
      </c>
    </row>
    <row r="427" spans="1:22" ht="15" x14ac:dyDescent="0.2">
      <c r="A427" s="24" t="s">
        <v>117</v>
      </c>
      <c r="B427" s="22"/>
      <c r="C427" s="22"/>
      <c r="D427" s="22"/>
      <c r="E427" s="22"/>
      <c r="F427" s="18"/>
      <c r="G427" s="18"/>
      <c r="H427" s="18"/>
      <c r="I427" s="18"/>
      <c r="J427" s="18">
        <v>4.3118999999999998E-2</v>
      </c>
      <c r="K427" s="75">
        <v>7.2314000000000003E-2</v>
      </c>
      <c r="L427" s="138">
        <v>8.186199999999999E-2</v>
      </c>
      <c r="M427" s="138">
        <v>6.2506000000000006E-2</v>
      </c>
      <c r="N427" s="138">
        <v>0.100077</v>
      </c>
      <c r="O427" s="138">
        <v>0.14297399999999999</v>
      </c>
      <c r="P427" s="138">
        <v>0.103744</v>
      </c>
      <c r="Q427" s="138">
        <v>7.3058999999999999E-2</v>
      </c>
      <c r="R427" s="138">
        <v>3.5560000000000001E-2</v>
      </c>
      <c r="S427" s="138">
        <v>5.5520000000000005E-3</v>
      </c>
      <c r="T427" s="138">
        <v>7.5951000000000005E-2</v>
      </c>
      <c r="U427" s="138">
        <v>7.2224999999999998E-2</v>
      </c>
      <c r="V427" s="138">
        <v>5.8771000000000004E-2</v>
      </c>
    </row>
    <row r="428" spans="1:22" ht="15" x14ac:dyDescent="0.2">
      <c r="A428" s="24" t="s">
        <v>118</v>
      </c>
      <c r="B428" s="22"/>
      <c r="C428" s="22"/>
      <c r="D428" s="22"/>
      <c r="E428" s="22"/>
      <c r="F428" s="18"/>
      <c r="G428" s="18"/>
      <c r="H428" s="18"/>
      <c r="I428" s="18"/>
      <c r="J428" s="18">
        <v>0.14530399999999999</v>
      </c>
      <c r="K428" s="75">
        <v>0.17951499999999998</v>
      </c>
      <c r="L428" s="138">
        <v>0.169933</v>
      </c>
      <c r="M428" s="138">
        <v>0.189357</v>
      </c>
      <c r="N428" s="138">
        <v>0.250079</v>
      </c>
      <c r="O428" s="138">
        <v>0.22557400000000002</v>
      </c>
      <c r="P428" s="138">
        <v>0.26925500000000002</v>
      </c>
      <c r="Q428" s="138">
        <v>0.21754599999999999</v>
      </c>
      <c r="R428" s="138">
        <v>0.14058799999999999</v>
      </c>
      <c r="S428" s="138">
        <v>4.3855999999999999E-2</v>
      </c>
      <c r="T428" s="138">
        <v>0.196546</v>
      </c>
      <c r="U428" s="138">
        <v>0.16733699999999999</v>
      </c>
      <c r="V428" s="138">
        <v>0.175844</v>
      </c>
    </row>
    <row r="429" spans="1:22" ht="15" x14ac:dyDescent="0.2">
      <c r="A429" s="24" t="s">
        <v>86</v>
      </c>
      <c r="B429" s="22"/>
      <c r="C429" s="22"/>
      <c r="D429" s="22"/>
      <c r="E429" s="22"/>
      <c r="F429" s="18"/>
      <c r="G429" s="18"/>
      <c r="H429" s="18"/>
      <c r="I429" s="18"/>
      <c r="J429" s="18">
        <v>0.120586</v>
      </c>
      <c r="K429" s="75">
        <v>0.14310900000000001</v>
      </c>
      <c r="L429" s="138">
        <v>0.14066300000000001</v>
      </c>
      <c r="M429" s="138">
        <v>0.145621</v>
      </c>
      <c r="N429" s="138">
        <v>0.111761</v>
      </c>
      <c r="O429" s="138">
        <v>0.15704799999999999</v>
      </c>
      <c r="P429" s="138">
        <v>0.16959199999999999</v>
      </c>
      <c r="Q429" s="138">
        <v>0.175125</v>
      </c>
      <c r="R429" s="138">
        <v>0.177261</v>
      </c>
      <c r="S429" s="138">
        <v>6.9429000000000005E-2</v>
      </c>
      <c r="T429" s="138">
        <v>0.15007099999999998</v>
      </c>
      <c r="U429" s="138">
        <v>0.134327</v>
      </c>
      <c r="V429" s="138">
        <v>0.16092400000000001</v>
      </c>
    </row>
    <row r="430" spans="1:22" s="26" customFormat="1" ht="15" x14ac:dyDescent="0.2">
      <c r="A430" s="24" t="s">
        <v>21</v>
      </c>
      <c r="B430" s="22"/>
      <c r="C430" s="22"/>
      <c r="D430" s="22"/>
      <c r="E430" s="22"/>
      <c r="F430" s="18"/>
      <c r="G430" s="18"/>
      <c r="H430" s="18"/>
      <c r="I430" s="18"/>
      <c r="J430" s="18">
        <v>0.13183800000000001</v>
      </c>
      <c r="K430" s="75">
        <v>0.12317399999999999</v>
      </c>
      <c r="L430" s="138">
        <v>0.12989100000000001</v>
      </c>
      <c r="M430" s="138">
        <v>0.11627499999999999</v>
      </c>
      <c r="N430" s="138">
        <v>6.4606999999999998E-2</v>
      </c>
      <c r="O430" s="138">
        <v>8.4046999999999997E-2</v>
      </c>
      <c r="P430" s="138">
        <v>0.11712199999999999</v>
      </c>
      <c r="Q430" s="138">
        <v>0.158002</v>
      </c>
      <c r="R430" s="138">
        <v>0.16364599999999999</v>
      </c>
      <c r="S430" s="138">
        <v>0.121379</v>
      </c>
      <c r="T430" s="138">
        <v>0.108713</v>
      </c>
      <c r="U430" s="138">
        <v>0.13609400000000002</v>
      </c>
      <c r="V430" s="138">
        <v>0.11319699999999999</v>
      </c>
    </row>
    <row r="431" spans="1:22" s="26" customFormat="1" ht="15" x14ac:dyDescent="0.2">
      <c r="A431" s="24" t="s">
        <v>28</v>
      </c>
      <c r="B431" s="22"/>
      <c r="C431" s="22"/>
      <c r="D431" s="22"/>
      <c r="E431" s="22"/>
      <c r="F431" s="18"/>
      <c r="G431" s="18"/>
      <c r="H431" s="18"/>
      <c r="I431" s="18"/>
      <c r="J431" s="18">
        <v>0.17694799999999999</v>
      </c>
      <c r="K431" s="75">
        <v>0.16257200000000002</v>
      </c>
      <c r="L431" s="138">
        <v>0.173733</v>
      </c>
      <c r="M431" s="138">
        <v>0.15110799999999999</v>
      </c>
      <c r="N431" s="138">
        <v>4.2778999999999998E-2</v>
      </c>
      <c r="O431" s="138">
        <v>7.5877E-2</v>
      </c>
      <c r="P431" s="138">
        <v>0.10137700000000001</v>
      </c>
      <c r="Q431" s="138">
        <v>0.13067999999999999</v>
      </c>
      <c r="R431" s="138">
        <v>0.210178</v>
      </c>
      <c r="S431" s="138">
        <v>0.31521100000000002</v>
      </c>
      <c r="T431" s="138">
        <v>0.15052599999999999</v>
      </c>
      <c r="U431" s="138">
        <v>0.16104500000000002</v>
      </c>
      <c r="V431" s="138">
        <v>0.21667800000000001</v>
      </c>
    </row>
    <row r="432" spans="1:22" s="26" customFormat="1" ht="15" x14ac:dyDescent="0.2">
      <c r="A432" s="24" t="s">
        <v>3</v>
      </c>
      <c r="B432" s="22"/>
      <c r="C432" s="22"/>
      <c r="D432" s="22"/>
      <c r="E432" s="22"/>
      <c r="F432" s="18"/>
      <c r="G432" s="18"/>
      <c r="H432" s="18"/>
      <c r="I432" s="18"/>
      <c r="J432" s="18">
        <v>4.8619000000000002E-2</v>
      </c>
      <c r="K432" s="75">
        <v>2.6568000000000001E-2</v>
      </c>
      <c r="L432" s="138">
        <v>3.7152999999999999E-2</v>
      </c>
      <c r="M432" s="138">
        <v>1.5697000000000003E-2</v>
      </c>
      <c r="N432" s="138">
        <v>1.7464E-2</v>
      </c>
      <c r="O432" s="138">
        <v>3.3585999999999998E-2</v>
      </c>
      <c r="P432" s="138">
        <v>2.6942000000000001E-2</v>
      </c>
      <c r="Q432" s="138">
        <v>4.2419000000000005E-2</v>
      </c>
      <c r="R432" s="138">
        <v>1.8539E-2</v>
      </c>
      <c r="S432" s="138">
        <v>1.5911999999999999E-2</v>
      </c>
      <c r="T432" s="138">
        <v>3.3835000000000004E-2</v>
      </c>
      <c r="U432" s="138">
        <v>2.3408000000000002E-2</v>
      </c>
      <c r="V432" s="138">
        <v>1.4659999999999999E-2</v>
      </c>
    </row>
    <row r="433" spans="1:22" ht="15" x14ac:dyDescent="0.2">
      <c r="A433" s="24" t="s">
        <v>2</v>
      </c>
      <c r="B433" s="22"/>
      <c r="C433" s="22"/>
      <c r="D433" s="22"/>
      <c r="E433" s="22"/>
      <c r="F433" s="18"/>
      <c r="G433" s="18"/>
      <c r="H433" s="18"/>
      <c r="I433" s="18"/>
      <c r="J433" s="18">
        <v>0.29174800000000001</v>
      </c>
      <c r="K433" s="75">
        <v>0.21931300000000001</v>
      </c>
      <c r="L433" s="138">
        <v>0.2041</v>
      </c>
      <c r="M433" s="138">
        <v>0.23493800000000001</v>
      </c>
      <c r="N433" s="138">
        <v>9.3324999999999991E-2</v>
      </c>
      <c r="O433" s="138">
        <v>0.15048800000000001</v>
      </c>
      <c r="P433" s="138">
        <v>0.10519600000000001</v>
      </c>
      <c r="Q433" s="138">
        <v>0.17154800000000001</v>
      </c>
      <c r="R433" s="138">
        <v>0.25120100000000001</v>
      </c>
      <c r="S433" s="138">
        <v>0.42496499999999998</v>
      </c>
      <c r="T433" s="138">
        <v>0.19202900000000001</v>
      </c>
      <c r="U433" s="138">
        <v>0.23816600000000002</v>
      </c>
      <c r="V433" s="138">
        <v>0.22853400000000001</v>
      </c>
    </row>
    <row r="434" spans="1:22" ht="15" x14ac:dyDescent="0.2">
      <c r="A434" s="25" t="s">
        <v>122</v>
      </c>
      <c r="B434" s="19"/>
      <c r="C434" s="19"/>
      <c r="D434" s="19"/>
      <c r="E434" s="19"/>
      <c r="F434" s="19"/>
      <c r="G434" s="19"/>
      <c r="H434" s="19"/>
      <c r="I434" s="19"/>
      <c r="J434" s="19">
        <v>1547.112578</v>
      </c>
      <c r="K434" s="76">
        <v>1637</v>
      </c>
      <c r="L434" s="54">
        <v>830</v>
      </c>
      <c r="M434" s="54">
        <v>808</v>
      </c>
      <c r="N434" s="54">
        <v>122</v>
      </c>
      <c r="O434" s="54">
        <v>303</v>
      </c>
      <c r="P434" s="54">
        <v>280</v>
      </c>
      <c r="Q434" s="54">
        <v>306</v>
      </c>
      <c r="R434" s="54">
        <v>264</v>
      </c>
      <c r="S434" s="54">
        <v>362</v>
      </c>
      <c r="T434" s="54">
        <v>635</v>
      </c>
      <c r="U434" s="54">
        <v>838</v>
      </c>
      <c r="V434" s="54">
        <v>165</v>
      </c>
    </row>
    <row r="435" spans="1:22" x14ac:dyDescent="0.2">
      <c r="A435" s="43"/>
      <c r="B435" s="14"/>
      <c r="C435" s="14"/>
      <c r="D435" s="14"/>
      <c r="E435" s="14"/>
      <c r="F435" s="23"/>
      <c r="G435" s="23"/>
      <c r="H435" s="23"/>
      <c r="I435" s="23"/>
      <c r="J435" s="23"/>
      <c r="K435" s="77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</row>
    <row r="436" spans="1:22" x14ac:dyDescent="0.2">
      <c r="A436" s="43"/>
      <c r="B436" s="14"/>
      <c r="C436" s="14"/>
      <c r="D436" s="14"/>
      <c r="E436" s="14"/>
      <c r="F436" s="23"/>
      <c r="G436" s="23"/>
      <c r="H436" s="23"/>
      <c r="I436" s="23"/>
      <c r="J436" s="23"/>
      <c r="K436" s="77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</row>
    <row r="437" spans="1:22" x14ac:dyDescent="0.2">
      <c r="A437" s="29" t="s">
        <v>342</v>
      </c>
      <c r="B437" s="14"/>
      <c r="C437" s="14"/>
      <c r="D437" s="14"/>
      <c r="E437" s="14"/>
      <c r="F437" s="23"/>
      <c r="G437" s="23"/>
      <c r="H437" s="23"/>
      <c r="I437" s="23"/>
      <c r="J437" s="23"/>
      <c r="K437" s="77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</row>
    <row r="438" spans="1:22" x14ac:dyDescent="0.2">
      <c r="A438" s="28"/>
      <c r="B438" s="14"/>
      <c r="C438" s="14"/>
      <c r="D438" s="14"/>
      <c r="E438" s="14"/>
      <c r="F438" s="23"/>
      <c r="G438" s="23"/>
      <c r="H438" s="23"/>
      <c r="I438" s="23"/>
      <c r="J438" s="23"/>
      <c r="K438" s="77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</row>
    <row r="439" spans="1:22" x14ac:dyDescent="0.2">
      <c r="A439" s="29" t="s">
        <v>343</v>
      </c>
      <c r="B439" s="14"/>
      <c r="C439" s="14"/>
      <c r="D439" s="14"/>
      <c r="E439" s="14"/>
      <c r="F439" s="23"/>
      <c r="G439" s="23"/>
      <c r="H439" s="23"/>
      <c r="I439" s="23"/>
      <c r="J439" s="23"/>
      <c r="K439" s="77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</row>
    <row r="440" spans="1:22" x14ac:dyDescent="0.2">
      <c r="A440" s="29"/>
      <c r="B440" s="14"/>
      <c r="C440" s="14"/>
      <c r="D440" s="14"/>
      <c r="E440" s="14"/>
      <c r="F440" s="23"/>
      <c r="G440" s="23"/>
      <c r="H440" s="23"/>
      <c r="I440" s="23"/>
      <c r="J440" s="23"/>
      <c r="K440" s="77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</row>
    <row r="441" spans="1:22" x14ac:dyDescent="0.2">
      <c r="A441" s="28" t="s">
        <v>22</v>
      </c>
      <c r="B441" s="14"/>
      <c r="C441" s="14"/>
      <c r="D441" s="14"/>
      <c r="E441" s="14"/>
      <c r="F441" s="23"/>
      <c r="G441" s="23"/>
      <c r="H441" s="23"/>
      <c r="I441" s="23"/>
      <c r="J441" s="23"/>
      <c r="K441" s="77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</row>
    <row r="442" spans="1:22" x14ac:dyDescent="0.2">
      <c r="A442" s="28"/>
      <c r="B442" s="14"/>
      <c r="C442" s="14"/>
      <c r="D442" s="14"/>
      <c r="E442" s="14"/>
      <c r="F442" s="23"/>
      <c r="G442" s="23"/>
      <c r="H442" s="23"/>
      <c r="I442" s="23"/>
      <c r="J442" s="23"/>
      <c r="K442" s="77"/>
    </row>
    <row r="443" spans="1:22" ht="15" x14ac:dyDescent="0.2">
      <c r="A443" s="24" t="s">
        <v>116</v>
      </c>
      <c r="B443" s="22"/>
      <c r="C443" s="22"/>
      <c r="D443" s="22"/>
      <c r="E443" s="22"/>
      <c r="F443" s="18"/>
      <c r="G443" s="18"/>
      <c r="H443" s="18"/>
      <c r="I443" s="18"/>
      <c r="J443" s="18">
        <v>2.3229E-2</v>
      </c>
      <c r="K443" s="75">
        <v>1.1083000000000001E-2</v>
      </c>
      <c r="L443" s="138">
        <v>1.8244E-2</v>
      </c>
      <c r="M443" s="138">
        <v>3.7280000000000004E-3</v>
      </c>
      <c r="N443" s="138">
        <v>3.5705000000000001E-2</v>
      </c>
      <c r="O443" s="138">
        <v>9.6509999999999999E-3</v>
      </c>
      <c r="P443" s="138">
        <v>1.464E-2</v>
      </c>
      <c r="Q443" s="138">
        <v>8.9449999999999998E-3</v>
      </c>
      <c r="R443" s="138">
        <v>1.2751999999999999E-2</v>
      </c>
      <c r="S443" s="138">
        <v>1.8400000000000001E-3</v>
      </c>
      <c r="T443" s="138">
        <v>1.5395000000000001E-2</v>
      </c>
      <c r="U443" s="138">
        <v>7.8720000000000005E-3</v>
      </c>
      <c r="V443" s="138">
        <v>1.0807000000000001E-2</v>
      </c>
    </row>
    <row r="444" spans="1:22" ht="15" x14ac:dyDescent="0.2">
      <c r="A444" s="24" t="s">
        <v>117</v>
      </c>
      <c r="B444" s="22"/>
      <c r="C444" s="22"/>
      <c r="D444" s="22"/>
      <c r="E444" s="22"/>
      <c r="F444" s="18"/>
      <c r="G444" s="18"/>
      <c r="H444" s="18"/>
      <c r="I444" s="18"/>
      <c r="J444" s="18">
        <v>4.3439999999999999E-2</v>
      </c>
      <c r="K444" s="75">
        <v>5.6269E-2</v>
      </c>
      <c r="L444" s="138">
        <v>6.4651E-2</v>
      </c>
      <c r="M444" s="138">
        <v>4.7660000000000001E-2</v>
      </c>
      <c r="N444" s="138">
        <v>6.2709000000000001E-2</v>
      </c>
      <c r="O444" s="138">
        <v>5.9615000000000001E-2</v>
      </c>
      <c r="P444" s="138">
        <v>6.9452E-2</v>
      </c>
      <c r="Q444" s="138">
        <v>8.3192000000000002E-2</v>
      </c>
      <c r="R444" s="138">
        <v>4.5591E-2</v>
      </c>
      <c r="S444" s="138">
        <v>2.6107000000000002E-2</v>
      </c>
      <c r="T444" s="138">
        <v>6.3987999999999989E-2</v>
      </c>
      <c r="U444" s="138">
        <v>5.1210000000000006E-2</v>
      </c>
      <c r="V444" s="138">
        <v>5.2270000000000004E-2</v>
      </c>
    </row>
    <row r="445" spans="1:22" ht="15" x14ac:dyDescent="0.2">
      <c r="A445" s="24" t="s">
        <v>118</v>
      </c>
      <c r="B445" s="22"/>
      <c r="C445" s="22"/>
      <c r="D445" s="22"/>
      <c r="E445" s="22"/>
      <c r="F445" s="18"/>
      <c r="G445" s="18"/>
      <c r="H445" s="18"/>
      <c r="I445" s="18"/>
      <c r="J445" s="18">
        <v>0.55461099999999997</v>
      </c>
      <c r="K445" s="75">
        <v>0.57525599999999999</v>
      </c>
      <c r="L445" s="138">
        <v>0.55609600000000003</v>
      </c>
      <c r="M445" s="138">
        <v>0.59493499999999999</v>
      </c>
      <c r="N445" s="138">
        <v>0.44062099999999998</v>
      </c>
      <c r="O445" s="138">
        <v>0.60663500000000004</v>
      </c>
      <c r="P445" s="138">
        <v>0.59160400000000002</v>
      </c>
      <c r="Q445" s="138">
        <v>0.65488600000000008</v>
      </c>
      <c r="R445" s="138">
        <v>0.61046800000000001</v>
      </c>
      <c r="S445" s="138">
        <v>0.48849600000000004</v>
      </c>
      <c r="T445" s="138">
        <v>0.59148600000000007</v>
      </c>
      <c r="U445" s="138">
        <v>0.57377100000000003</v>
      </c>
      <c r="V445" s="138">
        <v>0.52034899999999995</v>
      </c>
    </row>
    <row r="446" spans="1:22" ht="15" x14ac:dyDescent="0.2">
      <c r="A446" s="24" t="s">
        <v>119</v>
      </c>
      <c r="B446" s="22"/>
      <c r="C446" s="22"/>
      <c r="D446" s="22"/>
      <c r="E446" s="22"/>
      <c r="F446" s="18"/>
      <c r="G446" s="18"/>
      <c r="H446" s="18"/>
      <c r="I446" s="18"/>
      <c r="J446" s="18">
        <v>0.26914199999999999</v>
      </c>
      <c r="K446" s="75">
        <v>0.287248</v>
      </c>
      <c r="L446" s="138">
        <v>0.279783</v>
      </c>
      <c r="M446" s="138">
        <v>0.29491400000000001</v>
      </c>
      <c r="N446" s="138">
        <v>0.33234499999999995</v>
      </c>
      <c r="O446" s="138">
        <v>0.267289</v>
      </c>
      <c r="P446" s="138">
        <v>0.27859899999999999</v>
      </c>
      <c r="Q446" s="138">
        <v>0.22979500000000003</v>
      </c>
      <c r="R446" s="138">
        <v>0.277057</v>
      </c>
      <c r="S446" s="138">
        <v>0.35155000000000003</v>
      </c>
      <c r="T446" s="138">
        <v>0.25975999999999999</v>
      </c>
      <c r="U446" s="138">
        <v>0.29910399999999998</v>
      </c>
      <c r="V446" s="138">
        <v>0.33279200000000003</v>
      </c>
    </row>
    <row r="447" spans="1:22" ht="15" x14ac:dyDescent="0.2">
      <c r="A447" s="24" t="s">
        <v>21</v>
      </c>
      <c r="B447" s="22"/>
      <c r="C447" s="22"/>
      <c r="D447" s="22"/>
      <c r="E447" s="22"/>
      <c r="F447" s="18"/>
      <c r="G447" s="18"/>
      <c r="H447" s="18"/>
      <c r="I447" s="18"/>
      <c r="J447" s="18">
        <v>6.905E-2</v>
      </c>
      <c r="K447" s="75">
        <v>4.9387E-2</v>
      </c>
      <c r="L447" s="138">
        <v>5.6603000000000001E-2</v>
      </c>
      <c r="M447" s="138">
        <v>4.1973999999999997E-2</v>
      </c>
      <c r="N447" s="138">
        <v>7.5965000000000005E-2</v>
      </c>
      <c r="O447" s="138">
        <v>2.4698000000000001E-2</v>
      </c>
      <c r="P447" s="138">
        <v>3.3043999999999997E-2</v>
      </c>
      <c r="Q447" s="138">
        <v>1.0418E-2</v>
      </c>
      <c r="R447" s="138">
        <v>3.6402999999999998E-2</v>
      </c>
      <c r="S447" s="138">
        <v>0.116253</v>
      </c>
      <c r="T447" s="138">
        <v>4.4649000000000001E-2</v>
      </c>
      <c r="U447" s="138">
        <v>5.3554000000000004E-2</v>
      </c>
      <c r="V447" s="138">
        <v>4.6447000000000002E-2</v>
      </c>
    </row>
    <row r="448" spans="1:22" ht="15" x14ac:dyDescent="0.2">
      <c r="A448" s="24" t="s">
        <v>28</v>
      </c>
      <c r="B448" s="22"/>
      <c r="C448" s="22"/>
      <c r="D448" s="22"/>
      <c r="E448" s="22"/>
      <c r="F448" s="18"/>
      <c r="G448" s="18"/>
      <c r="H448" s="18"/>
      <c r="I448" s="18"/>
      <c r="J448" s="18">
        <v>3.6819999999999999E-3</v>
      </c>
      <c r="K448" s="75">
        <v>1.4319999999999999E-3</v>
      </c>
      <c r="L448" s="138">
        <v>0</v>
      </c>
      <c r="M448" s="138">
        <v>2.9030000000000002E-3</v>
      </c>
      <c r="N448" s="138">
        <v>8.2850000000000007E-3</v>
      </c>
      <c r="O448" s="138">
        <v>0</v>
      </c>
      <c r="P448" s="138">
        <v>0</v>
      </c>
      <c r="Q448" s="138">
        <v>0</v>
      </c>
      <c r="R448" s="138">
        <v>0</v>
      </c>
      <c r="S448" s="138">
        <v>3.6969999999999998E-3</v>
      </c>
      <c r="T448" s="138">
        <v>2.6459999999999999E-3</v>
      </c>
      <c r="U448" s="138">
        <v>7.9500000000000003E-4</v>
      </c>
      <c r="V448" s="138">
        <v>0</v>
      </c>
    </row>
    <row r="449" spans="1:22" ht="15" x14ac:dyDescent="0.2">
      <c r="A449" s="24" t="s">
        <v>3</v>
      </c>
      <c r="B449" s="22"/>
      <c r="C449" s="22"/>
      <c r="D449" s="22"/>
      <c r="E449" s="22"/>
      <c r="F449" s="18"/>
      <c r="G449" s="18"/>
      <c r="H449" s="18"/>
      <c r="I449" s="18"/>
      <c r="J449" s="18">
        <v>7.9690000000000004E-3</v>
      </c>
      <c r="K449" s="75">
        <v>1.1040000000000001E-2</v>
      </c>
      <c r="L449" s="138">
        <v>1.2834000000000002E-2</v>
      </c>
      <c r="M449" s="138">
        <v>9.1979999999999996E-3</v>
      </c>
      <c r="N449" s="138">
        <v>1.6624E-2</v>
      </c>
      <c r="O449" s="138">
        <v>2.4677999999999999E-2</v>
      </c>
      <c r="P449" s="138">
        <v>5.496E-3</v>
      </c>
      <c r="Q449" s="138">
        <v>1.2765E-2</v>
      </c>
      <c r="R449" s="138">
        <v>4.5979999999999997E-3</v>
      </c>
      <c r="S449" s="138">
        <v>5.2680000000000001E-3</v>
      </c>
      <c r="T449" s="138">
        <v>1.1829000000000001E-2</v>
      </c>
      <c r="U449" s="138">
        <v>9.8829999999999994E-3</v>
      </c>
      <c r="V449" s="138">
        <v>1.3880999999999999E-2</v>
      </c>
    </row>
    <row r="450" spans="1:22" ht="15" x14ac:dyDescent="0.2">
      <c r="A450" s="24" t="s">
        <v>2</v>
      </c>
      <c r="B450" s="22"/>
      <c r="C450" s="22"/>
      <c r="D450" s="22"/>
      <c r="E450" s="22"/>
      <c r="F450" s="18"/>
      <c r="G450" s="18"/>
      <c r="H450" s="18"/>
      <c r="I450" s="18"/>
      <c r="J450" s="18">
        <v>2.8875999999999999E-2</v>
      </c>
      <c r="K450" s="75">
        <v>8.2839999999999997E-3</v>
      </c>
      <c r="L450" s="138">
        <v>1.1787000000000001E-2</v>
      </c>
      <c r="M450" s="138">
        <v>4.6860000000000001E-3</v>
      </c>
      <c r="N450" s="138">
        <v>2.7747000000000001E-2</v>
      </c>
      <c r="O450" s="138">
        <v>7.4339999999999996E-3</v>
      </c>
      <c r="P450" s="138">
        <v>7.1650000000000004E-3</v>
      </c>
      <c r="Q450" s="138">
        <v>0</v>
      </c>
      <c r="R450" s="138">
        <v>1.3129999999999999E-2</v>
      </c>
      <c r="S450" s="138">
        <v>6.7900000000000009E-3</v>
      </c>
      <c r="T450" s="138">
        <v>1.0248E-2</v>
      </c>
      <c r="U450" s="138">
        <v>3.81E-3</v>
      </c>
      <c r="V450" s="138">
        <v>2.3454000000000003E-2</v>
      </c>
    </row>
    <row r="451" spans="1:22" ht="15" x14ac:dyDescent="0.2">
      <c r="A451" s="25" t="s">
        <v>122</v>
      </c>
      <c r="B451" s="19"/>
      <c r="C451" s="19"/>
      <c r="D451" s="19"/>
      <c r="E451" s="19"/>
      <c r="F451" s="19"/>
      <c r="G451" s="19"/>
      <c r="H451" s="19"/>
      <c r="I451" s="19"/>
      <c r="J451" s="19">
        <v>1547.112578</v>
      </c>
      <c r="K451" s="76">
        <v>1637</v>
      </c>
      <c r="L451" s="54">
        <v>830</v>
      </c>
      <c r="M451" s="54">
        <v>808</v>
      </c>
      <c r="N451" s="54">
        <v>122</v>
      </c>
      <c r="O451" s="54">
        <v>303</v>
      </c>
      <c r="P451" s="54">
        <v>280</v>
      </c>
      <c r="Q451" s="54">
        <v>306</v>
      </c>
      <c r="R451" s="54">
        <v>264</v>
      </c>
      <c r="S451" s="54">
        <v>362</v>
      </c>
      <c r="T451" s="54">
        <v>635</v>
      </c>
      <c r="U451" s="54">
        <v>838</v>
      </c>
      <c r="V451" s="54">
        <v>165</v>
      </c>
    </row>
    <row r="452" spans="1:22" x14ac:dyDescent="0.2">
      <c r="A452" s="28"/>
      <c r="B452" s="14"/>
      <c r="C452" s="14"/>
      <c r="D452" s="14"/>
      <c r="E452" s="14"/>
      <c r="F452" s="23"/>
      <c r="G452" s="23"/>
      <c r="H452" s="23"/>
      <c r="I452" s="23"/>
      <c r="J452" s="23"/>
      <c r="K452" s="77"/>
      <c r="L452" s="111"/>
      <c r="M452" s="111"/>
      <c r="N452" s="111"/>
      <c r="O452" s="111"/>
      <c r="P452" s="111"/>
      <c r="Q452" s="111"/>
      <c r="R452" s="111"/>
      <c r="S452" s="111"/>
      <c r="T452" s="111"/>
      <c r="U452" s="108"/>
      <c r="V452" s="108"/>
    </row>
    <row r="453" spans="1:22" x14ac:dyDescent="0.2">
      <c r="A453" s="28"/>
      <c r="B453" s="14"/>
      <c r="C453" s="14"/>
      <c r="D453" s="14"/>
      <c r="E453" s="14"/>
      <c r="F453" s="23"/>
      <c r="G453" s="23"/>
      <c r="H453" s="23"/>
      <c r="I453" s="23"/>
      <c r="J453" s="23"/>
      <c r="K453" s="77"/>
      <c r="L453" s="111"/>
      <c r="M453" s="111"/>
      <c r="N453" s="111"/>
      <c r="O453" s="111"/>
      <c r="P453" s="111"/>
      <c r="Q453" s="111"/>
      <c r="R453" s="111"/>
      <c r="S453" s="111"/>
      <c r="T453" s="111"/>
      <c r="U453" s="108"/>
      <c r="V453" s="108"/>
    </row>
    <row r="454" spans="1:22" x14ac:dyDescent="0.2">
      <c r="A454" s="29" t="s">
        <v>344</v>
      </c>
      <c r="B454" s="14"/>
      <c r="C454" s="14"/>
      <c r="D454" s="14"/>
      <c r="E454" s="14"/>
      <c r="F454" s="23"/>
      <c r="G454" s="23"/>
      <c r="H454" s="23"/>
      <c r="I454" s="23"/>
      <c r="J454" s="23"/>
      <c r="K454" s="77"/>
      <c r="L454" s="111"/>
      <c r="M454" s="111"/>
      <c r="N454" s="111"/>
      <c r="O454" s="111"/>
      <c r="P454" s="111"/>
      <c r="Q454" s="111"/>
      <c r="R454" s="111"/>
      <c r="S454" s="111"/>
      <c r="T454" s="111"/>
      <c r="U454" s="108"/>
      <c r="V454" s="108"/>
    </row>
    <row r="455" spans="1:22" x14ac:dyDescent="0.2">
      <c r="A455" s="29"/>
      <c r="B455" s="14"/>
      <c r="C455" s="14"/>
      <c r="D455" s="14"/>
      <c r="E455" s="14"/>
      <c r="F455" s="23"/>
      <c r="G455" s="23"/>
      <c r="H455" s="23"/>
      <c r="I455" s="23"/>
      <c r="J455" s="23"/>
      <c r="K455" s="77"/>
      <c r="L455" s="111"/>
      <c r="M455" s="111"/>
      <c r="N455" s="111"/>
      <c r="O455" s="111"/>
      <c r="P455" s="111"/>
      <c r="Q455" s="111"/>
      <c r="R455" s="111"/>
      <c r="S455" s="111"/>
      <c r="T455" s="111"/>
      <c r="U455" s="108"/>
      <c r="V455" s="108"/>
    </row>
    <row r="456" spans="1:22" x14ac:dyDescent="0.2">
      <c r="A456" s="28" t="s">
        <v>22</v>
      </c>
      <c r="B456" s="14"/>
      <c r="C456" s="14"/>
      <c r="D456" s="14"/>
      <c r="E456" s="14"/>
      <c r="F456" s="23"/>
      <c r="G456" s="23"/>
      <c r="H456" s="23"/>
      <c r="I456" s="23"/>
      <c r="J456" s="23"/>
      <c r="K456" s="77"/>
      <c r="L456" s="111"/>
      <c r="M456" s="111"/>
      <c r="N456" s="111"/>
      <c r="O456" s="111"/>
      <c r="P456" s="111"/>
      <c r="Q456" s="111"/>
      <c r="R456" s="111"/>
      <c r="S456" s="111"/>
      <c r="T456" s="111"/>
      <c r="U456" s="108"/>
      <c r="V456" s="108"/>
    </row>
    <row r="457" spans="1:22" x14ac:dyDescent="0.2">
      <c r="A457" s="28"/>
      <c r="B457" s="14"/>
      <c r="C457" s="14"/>
      <c r="D457" s="14"/>
      <c r="E457" s="14"/>
      <c r="F457" s="23"/>
      <c r="G457" s="23"/>
      <c r="H457" s="23"/>
      <c r="I457" s="23"/>
      <c r="J457" s="23"/>
      <c r="K457" s="77"/>
    </row>
    <row r="458" spans="1:22" ht="15" x14ac:dyDescent="0.2">
      <c r="A458" s="24" t="s">
        <v>116</v>
      </c>
      <c r="B458" s="22"/>
      <c r="C458" s="22"/>
      <c r="D458" s="22"/>
      <c r="E458" s="22"/>
      <c r="F458" s="18"/>
      <c r="G458" s="18"/>
      <c r="H458" s="18"/>
      <c r="I458" s="18"/>
      <c r="J458" s="18">
        <v>5.3350000000000003E-3</v>
      </c>
      <c r="K458" s="75">
        <v>2.2140000000000003E-3</v>
      </c>
      <c r="L458" s="138">
        <v>2.7820000000000002E-3</v>
      </c>
      <c r="M458" s="138">
        <v>1.6300000000000002E-3</v>
      </c>
      <c r="N458" s="138">
        <v>0</v>
      </c>
      <c r="O458" s="138">
        <v>4.3379999999999998E-3</v>
      </c>
      <c r="P458" s="138">
        <v>0</v>
      </c>
      <c r="Q458" s="138">
        <v>5.3690000000000005E-3</v>
      </c>
      <c r="R458" s="138">
        <v>0</v>
      </c>
      <c r="S458" s="138">
        <v>1.8400000000000001E-3</v>
      </c>
      <c r="T458" s="138">
        <v>2.5879999999999996E-3</v>
      </c>
      <c r="U458" s="138">
        <v>2.366E-3</v>
      </c>
      <c r="V458" s="138">
        <v>0</v>
      </c>
    </row>
    <row r="459" spans="1:22" ht="15" x14ac:dyDescent="0.2">
      <c r="A459" s="24" t="s">
        <v>117</v>
      </c>
      <c r="B459" s="22"/>
      <c r="C459" s="22"/>
      <c r="D459" s="22"/>
      <c r="E459" s="22"/>
      <c r="F459" s="18"/>
      <c r="G459" s="18"/>
      <c r="H459" s="18"/>
      <c r="I459" s="18"/>
      <c r="J459" s="18">
        <v>3.6809999999999998E-3</v>
      </c>
      <c r="K459" s="75">
        <v>4.4250000000000001E-3</v>
      </c>
      <c r="L459" s="138">
        <v>5.6320000000000007E-3</v>
      </c>
      <c r="M459" s="138">
        <v>3.1849999999999999E-3</v>
      </c>
      <c r="N459" s="138">
        <v>1.1335E-2</v>
      </c>
      <c r="O459" s="138">
        <v>0</v>
      </c>
      <c r="P459" s="138">
        <v>1.0342E-2</v>
      </c>
      <c r="Q459" s="138">
        <v>9.6950000000000005E-3</v>
      </c>
      <c r="R459" s="138">
        <v>0</v>
      </c>
      <c r="S459" s="138">
        <v>0</v>
      </c>
      <c r="T459" s="138">
        <v>4.5700000000000003E-3</v>
      </c>
      <c r="U459" s="138">
        <v>4.1649999999999994E-3</v>
      </c>
      <c r="V459" s="138">
        <v>5.189E-3</v>
      </c>
    </row>
    <row r="460" spans="1:22" ht="15" x14ac:dyDescent="0.2">
      <c r="A460" s="24" t="s">
        <v>118</v>
      </c>
      <c r="B460" s="22"/>
      <c r="C460" s="22"/>
      <c r="D460" s="22"/>
      <c r="E460" s="22"/>
      <c r="F460" s="18"/>
      <c r="G460" s="18"/>
      <c r="H460" s="18"/>
      <c r="I460" s="18"/>
      <c r="J460" s="18">
        <v>1.5786000000000001E-2</v>
      </c>
      <c r="K460" s="75">
        <v>3.1455000000000004E-2</v>
      </c>
      <c r="L460" s="138">
        <v>3.1585999999999996E-2</v>
      </c>
      <c r="M460" s="138">
        <v>3.1321000000000002E-2</v>
      </c>
      <c r="N460" s="138">
        <v>0.10086299999999999</v>
      </c>
      <c r="O460" s="138">
        <v>3.5209000000000004E-2</v>
      </c>
      <c r="P460" s="138">
        <v>4.5183000000000001E-2</v>
      </c>
      <c r="Q460" s="138">
        <v>2.5219999999999999E-2</v>
      </c>
      <c r="R460" s="138">
        <v>2.0983999999999999E-2</v>
      </c>
      <c r="S460" s="138">
        <v>7.2450000000000006E-3</v>
      </c>
      <c r="T460" s="138">
        <v>3.7747999999999997E-2</v>
      </c>
      <c r="U460" s="138">
        <v>2.7903999999999998E-2</v>
      </c>
      <c r="V460" s="138">
        <v>2.5278999999999999E-2</v>
      </c>
    </row>
    <row r="461" spans="1:22" ht="15" x14ac:dyDescent="0.2">
      <c r="A461" s="24" t="s">
        <v>119</v>
      </c>
      <c r="B461" s="22"/>
      <c r="C461" s="22"/>
      <c r="D461" s="22"/>
      <c r="E461" s="22"/>
      <c r="F461" s="18"/>
      <c r="G461" s="18"/>
      <c r="H461" s="18"/>
      <c r="I461" s="18"/>
      <c r="J461" s="18">
        <v>5.8970000000000002E-2</v>
      </c>
      <c r="K461" s="75">
        <v>8.6289000000000005E-2</v>
      </c>
      <c r="L461" s="138">
        <v>8.6881E-2</v>
      </c>
      <c r="M461" s="138">
        <v>8.5680999999999993E-2</v>
      </c>
      <c r="N461" s="138">
        <v>0.154255</v>
      </c>
      <c r="O461" s="138">
        <v>0.114442</v>
      </c>
      <c r="P461" s="138">
        <v>8.5816999999999991E-2</v>
      </c>
      <c r="Q461" s="138">
        <v>7.5155E-2</v>
      </c>
      <c r="R461" s="138">
        <v>7.8100000000000003E-2</v>
      </c>
      <c r="S461" s="138">
        <v>5.5586999999999998E-2</v>
      </c>
      <c r="T461" s="138">
        <v>0.12773400000000001</v>
      </c>
      <c r="U461" s="138">
        <v>5.7576999999999996E-2</v>
      </c>
      <c r="V461" s="138">
        <v>7.2654999999999997E-2</v>
      </c>
    </row>
    <row r="462" spans="1:22" ht="15" x14ac:dyDescent="0.2">
      <c r="A462" s="24" t="s">
        <v>21</v>
      </c>
      <c r="B462" s="22"/>
      <c r="C462" s="22"/>
      <c r="D462" s="22"/>
      <c r="E462" s="22"/>
      <c r="F462" s="18"/>
      <c r="G462" s="18"/>
      <c r="H462" s="18"/>
      <c r="I462" s="18"/>
      <c r="J462" s="18">
        <v>0.19703300000000001</v>
      </c>
      <c r="K462" s="75">
        <v>0.216057</v>
      </c>
      <c r="L462" s="138">
        <v>0.21570799999999998</v>
      </c>
      <c r="M462" s="138">
        <v>0.216416</v>
      </c>
      <c r="N462" s="138">
        <v>0.27981600000000001</v>
      </c>
      <c r="O462" s="138">
        <v>0.29202</v>
      </c>
      <c r="P462" s="138">
        <v>0.30407800000000001</v>
      </c>
      <c r="Q462" s="138">
        <v>0.19358300000000001</v>
      </c>
      <c r="R462" s="138">
        <v>0.17398499999999997</v>
      </c>
      <c r="S462" s="138">
        <v>0.112397</v>
      </c>
      <c r="T462" s="138">
        <v>0.244924</v>
      </c>
      <c r="U462" s="138">
        <v>0.19888500000000001</v>
      </c>
      <c r="V462" s="138">
        <v>0.19220600000000002</v>
      </c>
    </row>
    <row r="463" spans="1:22" ht="15" x14ac:dyDescent="0.2">
      <c r="A463" s="24" t="s">
        <v>28</v>
      </c>
      <c r="B463" s="22"/>
      <c r="C463" s="22"/>
      <c r="D463" s="22"/>
      <c r="E463" s="22"/>
      <c r="F463" s="18"/>
      <c r="G463" s="18"/>
      <c r="H463" s="18"/>
      <c r="I463" s="18"/>
      <c r="J463" s="18">
        <v>0.40233200000000002</v>
      </c>
      <c r="K463" s="75">
        <v>0.37997799999999998</v>
      </c>
      <c r="L463" s="138">
        <v>0.38555700000000004</v>
      </c>
      <c r="M463" s="138">
        <v>0.37424799999999997</v>
      </c>
      <c r="N463" s="138">
        <v>0.31406400000000001</v>
      </c>
      <c r="O463" s="138">
        <v>0.36404600000000004</v>
      </c>
      <c r="P463" s="138">
        <v>0.37457500000000005</v>
      </c>
      <c r="Q463" s="138">
        <v>0.43669600000000003</v>
      </c>
      <c r="R463" s="138">
        <v>0.39641599999999999</v>
      </c>
      <c r="S463" s="138">
        <v>0.35972799999999999</v>
      </c>
      <c r="T463" s="138">
        <v>0.33088099999999998</v>
      </c>
      <c r="U463" s="138">
        <v>0.40911599999999998</v>
      </c>
      <c r="V463" s="138">
        <v>0.42089300000000002</v>
      </c>
    </row>
    <row r="464" spans="1:22" ht="15" x14ac:dyDescent="0.2">
      <c r="A464" s="24" t="s">
        <v>3</v>
      </c>
      <c r="B464" s="22"/>
      <c r="C464" s="22"/>
      <c r="D464" s="22"/>
      <c r="E464" s="22"/>
      <c r="F464" s="18"/>
      <c r="G464" s="18"/>
      <c r="H464" s="18"/>
      <c r="I464" s="18"/>
      <c r="J464" s="18">
        <v>9.7300000000000008E-3</v>
      </c>
      <c r="K464" s="75">
        <v>1.1511E-2</v>
      </c>
      <c r="L464" s="138">
        <v>1.2054E-2</v>
      </c>
      <c r="M464" s="138">
        <v>1.0952999999999999E-2</v>
      </c>
      <c r="N464" s="138">
        <v>1.5838000000000001E-2</v>
      </c>
      <c r="O464" s="138">
        <v>2.7061000000000002E-2</v>
      </c>
      <c r="P464" s="138">
        <v>1.456E-2</v>
      </c>
      <c r="Q464" s="138">
        <v>4.4720000000000003E-3</v>
      </c>
      <c r="R464" s="138">
        <v>7.6259999999999991E-3</v>
      </c>
      <c r="S464" s="138">
        <v>3.4389999999999998E-3</v>
      </c>
      <c r="T464" s="138">
        <v>9.835E-3</v>
      </c>
      <c r="U464" s="138">
        <v>1.2390000000000002E-2</v>
      </c>
      <c r="V464" s="138">
        <v>1.3491999999999999E-2</v>
      </c>
    </row>
    <row r="465" spans="1:22" ht="15" x14ac:dyDescent="0.2">
      <c r="A465" s="24" t="s">
        <v>2</v>
      </c>
      <c r="B465" s="22"/>
      <c r="C465" s="22"/>
      <c r="D465" s="22"/>
      <c r="E465" s="22"/>
      <c r="F465" s="18"/>
      <c r="G465" s="18"/>
      <c r="H465" s="18"/>
      <c r="I465" s="18"/>
      <c r="J465" s="18">
        <v>0.30713200000000002</v>
      </c>
      <c r="K465" s="75">
        <v>0.268071</v>
      </c>
      <c r="L465" s="138">
        <v>0.25980000000000003</v>
      </c>
      <c r="M465" s="138">
        <v>0.27656700000000001</v>
      </c>
      <c r="N465" s="138">
        <v>0.12382899999999999</v>
      </c>
      <c r="O465" s="138">
        <v>0.162884</v>
      </c>
      <c r="P465" s="138">
        <v>0.16544400000000001</v>
      </c>
      <c r="Q465" s="138">
        <v>0.24981</v>
      </c>
      <c r="R465" s="138">
        <v>0.32288899999999998</v>
      </c>
      <c r="S465" s="138">
        <v>0.45976400000000001</v>
      </c>
      <c r="T465" s="138">
        <v>0.24171900000000002</v>
      </c>
      <c r="U465" s="138">
        <v>0.28759799999999996</v>
      </c>
      <c r="V465" s="138">
        <v>0.27028600000000003</v>
      </c>
    </row>
    <row r="466" spans="1:22" ht="15" x14ac:dyDescent="0.2">
      <c r="A466" s="25" t="s">
        <v>122</v>
      </c>
      <c r="B466" s="19"/>
      <c r="C466" s="19"/>
      <c r="D466" s="19"/>
      <c r="E466" s="19"/>
      <c r="F466" s="19"/>
      <c r="G466" s="19"/>
      <c r="H466" s="19"/>
      <c r="I466" s="19"/>
      <c r="J466" s="19">
        <v>1547.112578</v>
      </c>
      <c r="K466" s="76">
        <v>1637</v>
      </c>
      <c r="L466" s="54">
        <v>830</v>
      </c>
      <c r="M466" s="54">
        <v>808</v>
      </c>
      <c r="N466" s="54">
        <v>122</v>
      </c>
      <c r="O466" s="54">
        <v>303</v>
      </c>
      <c r="P466" s="54">
        <v>280</v>
      </c>
      <c r="Q466" s="54">
        <v>306</v>
      </c>
      <c r="R466" s="54">
        <v>264</v>
      </c>
      <c r="S466" s="54">
        <v>362</v>
      </c>
      <c r="T466" s="54">
        <v>635</v>
      </c>
      <c r="U466" s="54">
        <v>838</v>
      </c>
      <c r="V466" s="54">
        <v>165</v>
      </c>
    </row>
    <row r="467" spans="1:22" x14ac:dyDescent="0.2">
      <c r="A467" s="28"/>
      <c r="B467" s="14"/>
      <c r="C467" s="14"/>
      <c r="D467" s="14"/>
      <c r="E467" s="14"/>
      <c r="F467" s="23"/>
      <c r="G467" s="23"/>
      <c r="H467" s="23"/>
      <c r="I467" s="23"/>
      <c r="J467" s="23"/>
      <c r="K467" s="77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</row>
    <row r="468" spans="1:22" x14ac:dyDescent="0.2">
      <c r="A468" s="43"/>
      <c r="B468" s="14"/>
      <c r="C468" s="14"/>
      <c r="D468" s="14"/>
      <c r="E468" s="14"/>
      <c r="F468" s="23"/>
      <c r="G468" s="23"/>
      <c r="H468" s="23"/>
      <c r="I468" s="23"/>
      <c r="J468" s="23"/>
      <c r="K468" s="77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</row>
    <row r="469" spans="1:22" x14ac:dyDescent="0.2">
      <c r="A469" s="29" t="s">
        <v>345</v>
      </c>
      <c r="B469" s="14"/>
      <c r="C469" s="14"/>
      <c r="D469" s="14"/>
      <c r="E469" s="14"/>
      <c r="F469" s="14"/>
      <c r="G469" s="14"/>
      <c r="H469" s="14"/>
      <c r="I469" s="14"/>
      <c r="J469" s="14"/>
      <c r="K469" s="80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</row>
    <row r="470" spans="1:22" x14ac:dyDescent="0.2">
      <c r="A470" s="43" t="s">
        <v>346</v>
      </c>
      <c r="B470" s="14"/>
      <c r="C470" s="14"/>
      <c r="D470" s="14"/>
      <c r="E470" s="14"/>
      <c r="F470" s="14"/>
      <c r="G470" s="14"/>
      <c r="H470" s="14"/>
      <c r="I470" s="14"/>
      <c r="J470" s="14"/>
      <c r="K470" s="80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</row>
    <row r="471" spans="1:22" x14ac:dyDescent="0.2">
      <c r="A471" s="28"/>
      <c r="B471" s="14"/>
      <c r="C471" s="14"/>
      <c r="D471" s="14"/>
      <c r="E471" s="14"/>
      <c r="F471" s="14"/>
      <c r="G471" s="14"/>
      <c r="H471" s="14"/>
      <c r="I471" s="14"/>
      <c r="J471" s="14"/>
      <c r="K471" s="80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</row>
    <row r="472" spans="1:22" x14ac:dyDescent="0.2">
      <c r="A472" s="43" t="s">
        <v>22</v>
      </c>
      <c r="B472" s="14"/>
      <c r="C472" s="14"/>
      <c r="D472" s="14"/>
      <c r="E472" s="14"/>
      <c r="F472" s="14"/>
      <c r="G472" s="14"/>
      <c r="H472" s="14"/>
      <c r="I472" s="14"/>
      <c r="J472" s="14"/>
      <c r="K472" s="130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</row>
    <row r="473" spans="1:22" x14ac:dyDescent="0.2">
      <c r="A473" s="28"/>
      <c r="B473" s="14"/>
      <c r="C473" s="14"/>
      <c r="D473" s="14"/>
      <c r="E473" s="14"/>
      <c r="F473" s="14"/>
      <c r="G473" s="14"/>
      <c r="H473" s="14"/>
      <c r="I473" s="14"/>
      <c r="J473" s="14"/>
      <c r="K473" s="80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</row>
    <row r="474" spans="1:22" ht="15" x14ac:dyDescent="0.2">
      <c r="A474" s="24" t="s">
        <v>158</v>
      </c>
      <c r="B474" s="18"/>
      <c r="C474" s="18">
        <v>3.8419000000000002E-2</v>
      </c>
      <c r="D474" s="18">
        <v>6.8157999999999996E-2</v>
      </c>
      <c r="E474" s="18">
        <v>7.0712999999999998E-2</v>
      </c>
      <c r="F474" s="18">
        <v>9.0315000000000006E-2</v>
      </c>
      <c r="G474" s="18">
        <v>0.132965</v>
      </c>
      <c r="H474" s="18">
        <v>0.17455000000000001</v>
      </c>
      <c r="I474" s="18">
        <v>0.22617699999999999</v>
      </c>
      <c r="J474" s="18"/>
      <c r="K474" s="92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</row>
    <row r="475" spans="1:22" ht="15" x14ac:dyDescent="0.2">
      <c r="A475" s="24" t="s">
        <v>347</v>
      </c>
      <c r="B475" s="18"/>
      <c r="C475" s="18"/>
      <c r="D475" s="18"/>
      <c r="E475" s="18"/>
      <c r="F475" s="18"/>
      <c r="G475" s="18"/>
      <c r="H475" s="18"/>
      <c r="I475" s="18"/>
      <c r="J475" s="18">
        <v>6.0512999999999997E-2</v>
      </c>
      <c r="K475" s="91">
        <v>7.6646999999999993E-2</v>
      </c>
      <c r="L475" s="138">
        <v>7.9667000000000002E-2</v>
      </c>
      <c r="M475" s="138">
        <v>7.3546E-2</v>
      </c>
      <c r="N475" s="138">
        <v>2.6535000000000003E-2</v>
      </c>
      <c r="O475" s="138">
        <v>0.109072</v>
      </c>
      <c r="P475" s="138">
        <v>6.7920999999999995E-2</v>
      </c>
      <c r="Q475" s="138">
        <v>7.2304000000000007E-2</v>
      </c>
      <c r="R475" s="138">
        <v>7.5229999999999991E-2</v>
      </c>
      <c r="S475" s="138">
        <v>7.7774999999999997E-2</v>
      </c>
      <c r="T475" s="138">
        <v>7.9136999999999999E-2</v>
      </c>
      <c r="U475" s="138">
        <v>7.5628000000000001E-2</v>
      </c>
      <c r="V475" s="138">
        <v>7.2244000000000003E-2</v>
      </c>
    </row>
    <row r="476" spans="1:22" ht="15" x14ac:dyDescent="0.2">
      <c r="A476" s="24" t="s">
        <v>159</v>
      </c>
      <c r="B476" s="18"/>
      <c r="C476" s="18"/>
      <c r="D476" s="18"/>
      <c r="E476" s="18"/>
      <c r="F476" s="18"/>
      <c r="G476" s="18"/>
      <c r="H476" s="18"/>
      <c r="I476" s="18"/>
      <c r="J476" s="18">
        <v>0.22305800000000001</v>
      </c>
      <c r="K476" s="91">
        <v>0.33057599999999998</v>
      </c>
      <c r="L476" s="138">
        <v>0.296929</v>
      </c>
      <c r="M476" s="138">
        <v>0.36513499999999999</v>
      </c>
      <c r="N476" s="138">
        <v>0.28359499999999999</v>
      </c>
      <c r="O476" s="138">
        <v>0.46320900000000004</v>
      </c>
      <c r="P476" s="138">
        <v>0.53244999999999998</v>
      </c>
      <c r="Q476" s="138">
        <v>0.27093900000000004</v>
      </c>
      <c r="R476" s="138">
        <v>0.31127199999999999</v>
      </c>
      <c r="S476" s="138">
        <v>0.143176</v>
      </c>
      <c r="T476" s="138">
        <v>0.39183599999999996</v>
      </c>
      <c r="U476" s="138">
        <v>0.29119</v>
      </c>
      <c r="V476" s="138">
        <v>0.29491099999999998</v>
      </c>
    </row>
    <row r="477" spans="1:22" s="4" customFormat="1" ht="15" x14ac:dyDescent="0.2">
      <c r="A477" s="24" t="s">
        <v>78</v>
      </c>
      <c r="B477" s="18"/>
      <c r="C477" s="18">
        <v>0</v>
      </c>
      <c r="D477" s="18">
        <v>0</v>
      </c>
      <c r="E477" s="18">
        <v>0</v>
      </c>
      <c r="F477" s="18">
        <v>0</v>
      </c>
      <c r="G477" s="18">
        <v>0</v>
      </c>
      <c r="H477" s="18">
        <v>0.27488000000000001</v>
      </c>
      <c r="I477" s="18">
        <v>0.299813</v>
      </c>
      <c r="J477" s="18">
        <v>0.29368899999999998</v>
      </c>
      <c r="K477" s="91">
        <v>0.27720400000000001</v>
      </c>
      <c r="L477" s="138">
        <v>0.29577200000000003</v>
      </c>
      <c r="M477" s="138">
        <v>0.258133</v>
      </c>
      <c r="N477" s="138">
        <v>0.44310899999999998</v>
      </c>
      <c r="O477" s="138">
        <v>0.27129700000000001</v>
      </c>
      <c r="P477" s="138">
        <v>0.24081900000000001</v>
      </c>
      <c r="Q477" s="138">
        <v>0.32070300000000002</v>
      </c>
      <c r="R477" s="138">
        <v>0.27001700000000001</v>
      </c>
      <c r="S477" s="138">
        <v>0.22304400000000002</v>
      </c>
      <c r="T477" s="138">
        <v>0.273731</v>
      </c>
      <c r="U477" s="138">
        <v>0.29139399999999999</v>
      </c>
      <c r="V477" s="138">
        <v>0.21849499999999999</v>
      </c>
    </row>
    <row r="478" spans="1:22" s="4" customFormat="1" ht="15" x14ac:dyDescent="0.2">
      <c r="A478" s="24" t="s">
        <v>160</v>
      </c>
      <c r="B478" s="18"/>
      <c r="C478" s="18">
        <v>0</v>
      </c>
      <c r="D478" s="18">
        <v>0</v>
      </c>
      <c r="E478" s="18">
        <v>0</v>
      </c>
      <c r="F478" s="18">
        <v>0</v>
      </c>
      <c r="G478" s="18">
        <v>0</v>
      </c>
      <c r="H478" s="18">
        <v>5.9392E-2</v>
      </c>
      <c r="I478" s="18">
        <v>6.3723000000000002E-2</v>
      </c>
      <c r="J478" s="18">
        <v>4.0890999999999997E-2</v>
      </c>
      <c r="K478" s="91">
        <v>3.7985000000000005E-2</v>
      </c>
      <c r="L478" s="138">
        <v>5.2123999999999997E-2</v>
      </c>
      <c r="M478" s="138">
        <v>2.3463999999999999E-2</v>
      </c>
      <c r="N478" s="138">
        <v>5.8784999999999997E-2</v>
      </c>
      <c r="O478" s="138">
        <v>2.1359E-2</v>
      </c>
      <c r="P478" s="138">
        <v>3.7890000000000003E-3</v>
      </c>
      <c r="Q478" s="138">
        <v>4.0780999999999998E-2</v>
      </c>
      <c r="R478" s="138">
        <v>2.5707000000000001E-2</v>
      </c>
      <c r="S478" s="138">
        <v>7.8042E-2</v>
      </c>
      <c r="T478" s="138">
        <v>3.3877000000000004E-2</v>
      </c>
      <c r="U478" s="138">
        <v>4.4317999999999996E-2</v>
      </c>
      <c r="V478" s="138">
        <v>2.1628999999999999E-2</v>
      </c>
    </row>
    <row r="479" spans="1:22" s="4" customFormat="1" ht="15" x14ac:dyDescent="0.2">
      <c r="A479" s="24" t="s">
        <v>348</v>
      </c>
      <c r="B479" s="18"/>
      <c r="C479" s="18">
        <v>0</v>
      </c>
      <c r="D479" s="18">
        <v>0</v>
      </c>
      <c r="E479" s="18">
        <v>0.25776399999999999</v>
      </c>
      <c r="F479" s="18">
        <v>0.26469700000000002</v>
      </c>
      <c r="G479" s="18">
        <v>0.26004100000000002</v>
      </c>
      <c r="H479" s="18">
        <v>0.21434500000000001</v>
      </c>
      <c r="I479" s="18">
        <v>0.18654499999999999</v>
      </c>
      <c r="J479" s="18">
        <v>0.12778</v>
      </c>
      <c r="K479" s="91">
        <v>9.1372999999999996E-2</v>
      </c>
      <c r="L479" s="138">
        <v>8.9143000000000014E-2</v>
      </c>
      <c r="M479" s="138">
        <v>9.3664000000000011E-2</v>
      </c>
      <c r="N479" s="138">
        <v>2.7172999999999999E-2</v>
      </c>
      <c r="O479" s="138">
        <v>5.1527999999999997E-2</v>
      </c>
      <c r="P479" s="138">
        <v>3.8419000000000002E-2</v>
      </c>
      <c r="Q479" s="138">
        <v>0.12332900000000001</v>
      </c>
      <c r="R479" s="138">
        <v>6.1731999999999995E-2</v>
      </c>
      <c r="S479" s="138">
        <v>0.182033</v>
      </c>
      <c r="T479" s="138">
        <v>7.9177999999999998E-2</v>
      </c>
      <c r="U479" s="138">
        <v>8.7429000000000007E-2</v>
      </c>
      <c r="V479" s="138">
        <v>0.158328</v>
      </c>
    </row>
    <row r="480" spans="1:22" ht="15" x14ac:dyDescent="0.2">
      <c r="A480" s="24" t="s">
        <v>87</v>
      </c>
      <c r="B480" s="18"/>
      <c r="C480" s="18">
        <v>0.155254</v>
      </c>
      <c r="D480" s="18">
        <v>0.112638</v>
      </c>
      <c r="E480" s="18">
        <v>7.3558999999999999E-2</v>
      </c>
      <c r="F480" s="18">
        <v>5.7256000000000001E-2</v>
      </c>
      <c r="G480" s="18">
        <v>4.9764000000000003E-2</v>
      </c>
      <c r="H480" s="18">
        <v>4.5046999999999997E-2</v>
      </c>
      <c r="I480" s="18">
        <v>5.5248999999999999E-2</v>
      </c>
      <c r="J480" s="18">
        <v>6.2881999999999993E-2</v>
      </c>
      <c r="K480" s="91">
        <v>6.4706E-2</v>
      </c>
      <c r="L480" s="138">
        <v>7.2427000000000005E-2</v>
      </c>
      <c r="M480" s="138">
        <v>5.6776E-2</v>
      </c>
      <c r="N480" s="138">
        <v>8.1668000000000004E-2</v>
      </c>
      <c r="O480" s="138">
        <v>3.4789E-2</v>
      </c>
      <c r="P480" s="138">
        <v>5.2320999999999999E-2</v>
      </c>
      <c r="Q480" s="138">
        <v>6.4638000000000001E-2</v>
      </c>
      <c r="R480" s="138">
        <v>8.4689E-2</v>
      </c>
      <c r="S480" s="138">
        <v>7.9164999999999999E-2</v>
      </c>
      <c r="T480" s="138">
        <v>4.9204999999999999E-2</v>
      </c>
      <c r="U480" s="138">
        <v>6.5153000000000003E-2</v>
      </c>
      <c r="V480" s="138">
        <v>0.12207499999999999</v>
      </c>
    </row>
    <row r="481" spans="1:25" s="4" customFormat="1" ht="15" x14ac:dyDescent="0.2">
      <c r="A481" s="24" t="s">
        <v>205</v>
      </c>
      <c r="B481" s="18"/>
      <c r="C481" s="18"/>
      <c r="D481" s="18"/>
      <c r="E481" s="18"/>
      <c r="F481" s="18"/>
      <c r="G481" s="18"/>
      <c r="H481" s="18"/>
      <c r="I481" s="18"/>
      <c r="J481" s="18"/>
      <c r="K481" s="91">
        <v>7.1631E-2</v>
      </c>
      <c r="L481" s="138">
        <v>7.0608000000000004E-2</v>
      </c>
      <c r="M481" s="138">
        <v>7.2681999999999997E-2</v>
      </c>
      <c r="N481" s="138">
        <v>1.0168E-2</v>
      </c>
      <c r="O481" s="138">
        <v>2.4881E-2</v>
      </c>
      <c r="P481" s="138">
        <v>4.6524999999999997E-2</v>
      </c>
      <c r="Q481" s="138">
        <v>9.5774999999999999E-2</v>
      </c>
      <c r="R481" s="138">
        <v>9.6678E-2</v>
      </c>
      <c r="S481" s="138">
        <v>0.112265</v>
      </c>
      <c r="T481" s="138">
        <v>4.7004999999999998E-2</v>
      </c>
      <c r="U481" s="138">
        <v>8.8397000000000003E-2</v>
      </c>
      <c r="V481" s="138">
        <v>8.1227999999999995E-2</v>
      </c>
    </row>
    <row r="482" spans="1:25" ht="15" x14ac:dyDescent="0.2">
      <c r="A482" s="24" t="s">
        <v>161</v>
      </c>
      <c r="B482" s="18"/>
      <c r="C482" s="18">
        <v>0</v>
      </c>
      <c r="D482" s="18">
        <v>0</v>
      </c>
      <c r="E482" s="18">
        <v>0</v>
      </c>
      <c r="F482" s="18">
        <v>0</v>
      </c>
      <c r="G482" s="18">
        <v>0</v>
      </c>
      <c r="H482" s="18">
        <v>6.2101999999999997E-2</v>
      </c>
      <c r="I482" s="18">
        <v>5.0514999999999997E-2</v>
      </c>
      <c r="J482" s="18">
        <v>2.8775999999999999E-2</v>
      </c>
      <c r="K482" s="91">
        <v>1.9346000000000002E-2</v>
      </c>
      <c r="L482" s="138">
        <v>1.8591E-2</v>
      </c>
      <c r="M482" s="138">
        <v>2.0121000000000003E-2</v>
      </c>
      <c r="N482" s="138">
        <v>0</v>
      </c>
      <c r="O482" s="138">
        <v>3.7059999999999997E-3</v>
      </c>
      <c r="P482" s="138">
        <v>1.8201999999999999E-2</v>
      </c>
      <c r="Q482" s="138">
        <v>2.9784999999999999E-2</v>
      </c>
      <c r="R482" s="138">
        <v>1.8758999999999998E-2</v>
      </c>
      <c r="S482" s="138">
        <v>3.1452000000000001E-2</v>
      </c>
      <c r="T482" s="138">
        <v>1.1961999999999999E-2</v>
      </c>
      <c r="U482" s="138">
        <v>2.4413000000000001E-2</v>
      </c>
      <c r="V482" s="138">
        <v>2.2016000000000001E-2</v>
      </c>
    </row>
    <row r="483" spans="1:25" ht="15" x14ac:dyDescent="0.2">
      <c r="A483" s="24" t="s">
        <v>88</v>
      </c>
      <c r="B483" s="18"/>
      <c r="C483" s="18">
        <v>0</v>
      </c>
      <c r="D483" s="18">
        <v>0</v>
      </c>
      <c r="E483" s="18">
        <v>0</v>
      </c>
      <c r="F483" s="18">
        <v>0.140205</v>
      </c>
      <c r="G483" s="18">
        <v>0.109598</v>
      </c>
      <c r="H483" s="18">
        <v>8.8061E-2</v>
      </c>
      <c r="I483" s="18">
        <v>7.7856999999999996E-2</v>
      </c>
      <c r="J483" s="18">
        <v>7.6744999999999994E-2</v>
      </c>
      <c r="K483" s="91">
        <v>7.8601000000000004E-2</v>
      </c>
      <c r="L483" s="138">
        <v>8.292999999999999E-2</v>
      </c>
      <c r="M483" s="138">
        <v>7.4153999999999998E-2</v>
      </c>
      <c r="N483" s="138">
        <v>7.4179000000000009E-2</v>
      </c>
      <c r="O483" s="138">
        <v>5.3289000000000003E-2</v>
      </c>
      <c r="P483" s="138">
        <v>3.9785000000000001E-2</v>
      </c>
      <c r="Q483" s="138">
        <v>8.2640999999999992E-2</v>
      </c>
      <c r="R483" s="138">
        <v>9.466200000000001E-2</v>
      </c>
      <c r="S483" s="138">
        <v>0.11626500000000001</v>
      </c>
      <c r="T483" s="138">
        <v>7.7863000000000002E-2</v>
      </c>
      <c r="U483" s="138">
        <v>7.6813999999999993E-2</v>
      </c>
      <c r="V483" s="138">
        <v>9.0515000000000012E-2</v>
      </c>
    </row>
    <row r="484" spans="1:25" ht="15" x14ac:dyDescent="0.2">
      <c r="A484" s="24" t="s">
        <v>76</v>
      </c>
      <c r="B484" s="18"/>
      <c r="C484" s="18">
        <v>0.24474199999999999</v>
      </c>
      <c r="D484" s="18">
        <v>0.21057500000000001</v>
      </c>
      <c r="E484" s="18">
        <v>9.6127000000000004E-2</v>
      </c>
      <c r="F484" s="18">
        <v>4.7424000000000001E-2</v>
      </c>
      <c r="G484" s="18">
        <v>4.3873000000000002E-2</v>
      </c>
      <c r="H484" s="18">
        <v>3.8366999999999998E-2</v>
      </c>
      <c r="I484" s="18">
        <v>3.8658999999999999E-2</v>
      </c>
      <c r="J484" s="18">
        <v>4.5872000000000003E-2</v>
      </c>
      <c r="K484" s="91">
        <v>5.4420000000000003E-2</v>
      </c>
      <c r="L484" s="138">
        <v>5.6253000000000004E-2</v>
      </c>
      <c r="M484" s="138">
        <v>5.2538000000000001E-2</v>
      </c>
      <c r="N484" s="138">
        <v>1.3361000000000001E-2</v>
      </c>
      <c r="O484" s="138">
        <v>4.7272999999999996E-2</v>
      </c>
      <c r="P484" s="138">
        <v>4.0267999999999998E-2</v>
      </c>
      <c r="Q484" s="138">
        <v>5.8760000000000007E-2</v>
      </c>
      <c r="R484" s="138">
        <v>5.6516999999999998E-2</v>
      </c>
      <c r="S484" s="138">
        <v>7.9989000000000005E-2</v>
      </c>
      <c r="T484" s="138">
        <v>6.2935999999999992E-2</v>
      </c>
      <c r="U484" s="138">
        <v>5.0753000000000006E-2</v>
      </c>
      <c r="V484" s="138">
        <v>4.0284000000000007E-2</v>
      </c>
    </row>
    <row r="485" spans="1:25" s="4" customFormat="1" ht="15" x14ac:dyDescent="0.2">
      <c r="A485" s="24" t="s">
        <v>3</v>
      </c>
      <c r="B485" s="18"/>
      <c r="C485" s="18">
        <v>5.8202999999999998E-2</v>
      </c>
      <c r="D485" s="18">
        <v>5.4246000000000003E-2</v>
      </c>
      <c r="E485" s="18">
        <v>4.3982E-2</v>
      </c>
      <c r="F485" s="18">
        <v>3.8115999999999997E-2</v>
      </c>
      <c r="G485" s="18">
        <v>3.7115000000000002E-2</v>
      </c>
      <c r="H485" s="18">
        <v>4.1193E-2</v>
      </c>
      <c r="I485" s="18">
        <v>2.7633000000000001E-2</v>
      </c>
      <c r="J485" s="18">
        <v>3.7893999999999997E-2</v>
      </c>
      <c r="K485" s="91">
        <v>3.5173000000000003E-2</v>
      </c>
      <c r="L485" s="138">
        <v>3.3300999999999997E-2</v>
      </c>
      <c r="M485" s="138">
        <v>3.7095999999999997E-2</v>
      </c>
      <c r="N485" s="138">
        <v>6.5789E-2</v>
      </c>
      <c r="O485" s="138">
        <v>5.8583999999999997E-2</v>
      </c>
      <c r="P485" s="138">
        <v>1.3506000000000001E-2</v>
      </c>
      <c r="Q485" s="138">
        <v>1.2951999999999998E-2</v>
      </c>
      <c r="R485" s="138">
        <v>3.3618999999999996E-2</v>
      </c>
      <c r="S485" s="138">
        <v>4.1966999999999997E-2</v>
      </c>
      <c r="T485" s="138">
        <v>2.4098000000000001E-2</v>
      </c>
      <c r="U485" s="138">
        <v>4.5616000000000004E-2</v>
      </c>
      <c r="V485" s="138">
        <v>2.4749E-2</v>
      </c>
    </row>
    <row r="486" spans="1:25" ht="15" x14ac:dyDescent="0.2">
      <c r="A486" s="24" t="s">
        <v>2</v>
      </c>
      <c r="B486" s="18"/>
      <c r="C486" s="18">
        <v>0.47352899999999998</v>
      </c>
      <c r="D486" s="18">
        <v>0.46923100000000001</v>
      </c>
      <c r="E486" s="18">
        <v>0.41704999999999998</v>
      </c>
      <c r="F486" s="18">
        <v>0.38501400000000002</v>
      </c>
      <c r="G486" s="18">
        <v>0.37642300000000001</v>
      </c>
      <c r="H486" s="18">
        <v>4.9577000000000003E-2</v>
      </c>
      <c r="I486" s="18">
        <v>4.2431999999999997E-2</v>
      </c>
      <c r="J486" s="18">
        <v>6.6734000000000002E-2</v>
      </c>
      <c r="K486" s="156">
        <v>7.7019999999999996E-3</v>
      </c>
      <c r="L486" s="157">
        <v>2.3180000000000002E-3</v>
      </c>
      <c r="M486" s="157">
        <v>1.3231999999999999E-2</v>
      </c>
      <c r="N486" s="157">
        <v>1.0337000000000001E-2</v>
      </c>
      <c r="O486" s="157">
        <v>3.2160000000000001E-3</v>
      </c>
      <c r="P486" s="157">
        <v>0</v>
      </c>
      <c r="Q486" s="157">
        <v>1.3833E-2</v>
      </c>
      <c r="R486" s="157">
        <v>1.3365999999999999E-2</v>
      </c>
      <c r="S486" s="157">
        <v>7.2309999999999996E-3</v>
      </c>
      <c r="T486" s="157">
        <v>6.5449999999999996E-3</v>
      </c>
      <c r="U486" s="157">
        <v>7.1850000000000004E-3</v>
      </c>
      <c r="V486" s="157">
        <v>1.478E-2</v>
      </c>
      <c r="W486" s="155"/>
    </row>
    <row r="487" spans="1:25" ht="15" x14ac:dyDescent="0.2">
      <c r="A487" s="25" t="s">
        <v>122</v>
      </c>
      <c r="B487" s="19"/>
      <c r="C487" s="19">
        <v>2267.9999240000002</v>
      </c>
      <c r="D487" s="19">
        <v>2123.0000599999998</v>
      </c>
      <c r="E487" s="19">
        <v>1986.0000359999999</v>
      </c>
      <c r="F487" s="19">
        <v>2178.9999600000001</v>
      </c>
      <c r="G487" s="19">
        <v>2244.999992</v>
      </c>
      <c r="H487" s="19">
        <v>2167.999992</v>
      </c>
      <c r="I487" s="19">
        <v>2175.000141</v>
      </c>
      <c r="J487" s="19">
        <v>1655.999018</v>
      </c>
      <c r="K487" s="93">
        <v>1637</v>
      </c>
      <c r="L487" s="54">
        <v>830</v>
      </c>
      <c r="M487" s="54">
        <v>808</v>
      </c>
      <c r="N487" s="54">
        <v>122</v>
      </c>
      <c r="O487" s="54">
        <v>303</v>
      </c>
      <c r="P487" s="54">
        <v>280</v>
      </c>
      <c r="Q487" s="54">
        <v>306</v>
      </c>
      <c r="R487" s="54">
        <v>264</v>
      </c>
      <c r="S487" s="54">
        <v>362</v>
      </c>
      <c r="T487" s="54">
        <v>635</v>
      </c>
      <c r="U487" s="54">
        <v>838</v>
      </c>
      <c r="V487" s="54">
        <v>165</v>
      </c>
    </row>
    <row r="488" spans="1:25" x14ac:dyDescent="0.2">
      <c r="A488" s="43"/>
      <c r="B488" s="14"/>
      <c r="C488" s="14"/>
      <c r="D488" s="14"/>
      <c r="E488" s="14"/>
      <c r="F488" s="14"/>
      <c r="G488" s="14"/>
      <c r="H488" s="14"/>
      <c r="I488" s="14"/>
      <c r="J488" s="14"/>
      <c r="K488" s="80"/>
      <c r="Y488" s="154"/>
    </row>
    <row r="489" spans="1:25" x14ac:dyDescent="0.2">
      <c r="A489" s="43"/>
      <c r="B489" s="14"/>
      <c r="C489" s="14"/>
      <c r="D489" s="14"/>
      <c r="E489" s="14"/>
      <c r="F489" s="14"/>
      <c r="G489" s="14"/>
      <c r="H489" s="14"/>
      <c r="I489" s="14"/>
      <c r="J489" s="14"/>
      <c r="K489" s="80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</row>
    <row r="490" spans="1:25" x14ac:dyDescent="0.2">
      <c r="A490" s="29" t="s">
        <v>349</v>
      </c>
      <c r="B490" s="14"/>
      <c r="C490" s="14"/>
      <c r="D490" s="14"/>
      <c r="E490" s="14"/>
      <c r="F490" s="14"/>
      <c r="G490" s="14"/>
      <c r="H490" s="14"/>
      <c r="I490" s="14"/>
      <c r="J490" s="14"/>
      <c r="K490" s="80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08"/>
    </row>
    <row r="491" spans="1:25" x14ac:dyDescent="0.2">
      <c r="A491" s="28"/>
      <c r="B491" s="14"/>
      <c r="C491" s="14"/>
      <c r="D491" s="14"/>
      <c r="E491" s="14"/>
      <c r="F491" s="14"/>
      <c r="G491" s="14"/>
      <c r="H491" s="14"/>
      <c r="I491" s="14"/>
      <c r="J491" s="14"/>
      <c r="K491" s="80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</row>
    <row r="492" spans="1:25" x14ac:dyDescent="0.2">
      <c r="A492" s="28" t="s">
        <v>22</v>
      </c>
      <c r="B492" s="14"/>
      <c r="C492" s="14"/>
      <c r="D492" s="14"/>
      <c r="E492" s="14"/>
      <c r="F492" s="14"/>
      <c r="G492" s="14"/>
      <c r="H492" s="14"/>
      <c r="I492" s="14"/>
      <c r="J492" s="14"/>
      <c r="K492" s="80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</row>
    <row r="493" spans="1:25" x14ac:dyDescent="0.2">
      <c r="A493" s="28"/>
      <c r="B493" s="14"/>
      <c r="C493" s="14"/>
      <c r="D493" s="14"/>
      <c r="E493" s="14"/>
      <c r="F493" s="14"/>
      <c r="G493" s="14"/>
      <c r="H493" s="14"/>
      <c r="I493" s="14"/>
      <c r="J493" s="14"/>
      <c r="K493" s="80"/>
    </row>
    <row r="494" spans="1:25" ht="15" x14ac:dyDescent="0.2">
      <c r="A494" s="24" t="s">
        <v>5</v>
      </c>
      <c r="B494" s="22"/>
      <c r="C494" s="22"/>
      <c r="D494" s="22"/>
      <c r="E494" s="22"/>
      <c r="F494" s="18">
        <v>0.61402999999999996</v>
      </c>
      <c r="G494" s="18">
        <v>0.58310099999999998</v>
      </c>
      <c r="H494" s="18">
        <v>0.60620499999999999</v>
      </c>
      <c r="I494" s="18">
        <v>0.62454399999999999</v>
      </c>
      <c r="J494" s="18">
        <v>0.61450400000000005</v>
      </c>
      <c r="K494" s="75">
        <v>0.68642899999999996</v>
      </c>
      <c r="L494" s="138">
        <v>0.69132400000000005</v>
      </c>
      <c r="M494" s="138">
        <v>0.68140100000000003</v>
      </c>
      <c r="N494" s="138">
        <v>0.67166199999999998</v>
      </c>
      <c r="O494" s="138">
        <v>0.67420400000000003</v>
      </c>
      <c r="P494" s="138">
        <v>0.76050799999999996</v>
      </c>
      <c r="Q494" s="138">
        <v>0.70724199999999993</v>
      </c>
      <c r="R494" s="138">
        <v>0.67512600000000011</v>
      </c>
      <c r="S494" s="138">
        <v>0.63487099999999996</v>
      </c>
      <c r="T494" s="138">
        <v>0.78667500000000001</v>
      </c>
      <c r="U494" s="138">
        <v>0.64343900000000009</v>
      </c>
      <c r="V494" s="138">
        <v>0.51905699999999999</v>
      </c>
    </row>
    <row r="495" spans="1:25" ht="15" x14ac:dyDescent="0.2">
      <c r="A495" s="24" t="s">
        <v>6</v>
      </c>
      <c r="B495" s="22"/>
      <c r="C495" s="22"/>
      <c r="D495" s="22"/>
      <c r="E495" s="22"/>
      <c r="F495" s="18">
        <v>0.36848399999999998</v>
      </c>
      <c r="G495" s="18">
        <v>0.367365</v>
      </c>
      <c r="H495" s="18">
        <v>0.384048</v>
      </c>
      <c r="I495" s="18">
        <v>0.367923</v>
      </c>
      <c r="J495" s="18">
        <v>0.35708400000000001</v>
      </c>
      <c r="K495" s="75">
        <v>0.309919</v>
      </c>
      <c r="L495" s="138">
        <v>0.30612899999999998</v>
      </c>
      <c r="M495" s="138">
        <v>0.31381100000000001</v>
      </c>
      <c r="N495" s="138">
        <v>0.31800099999999998</v>
      </c>
      <c r="O495" s="138">
        <v>0.32579599999999997</v>
      </c>
      <c r="P495" s="138">
        <v>0.23949200000000001</v>
      </c>
      <c r="Q495" s="138">
        <v>0.28604499999999999</v>
      </c>
      <c r="R495" s="138">
        <v>0.324874</v>
      </c>
      <c r="S495" s="138">
        <v>0.35775000000000001</v>
      </c>
      <c r="T495" s="138">
        <v>0.208398</v>
      </c>
      <c r="U495" s="138">
        <v>0.35417499999999996</v>
      </c>
      <c r="V495" s="138">
        <v>0.47575400000000001</v>
      </c>
    </row>
    <row r="496" spans="1:25" ht="15" x14ac:dyDescent="0.2">
      <c r="A496" s="24" t="s">
        <v>2</v>
      </c>
      <c r="B496" s="22"/>
      <c r="C496" s="22"/>
      <c r="D496" s="22"/>
      <c r="E496" s="22"/>
      <c r="F496" s="18">
        <v>1.7486000000000002E-2</v>
      </c>
      <c r="G496" s="18">
        <v>4.9534000000000002E-2</v>
      </c>
      <c r="H496" s="18">
        <v>9.7459999999999995E-3</v>
      </c>
      <c r="I496" s="18">
        <v>7.5329999999999998E-3</v>
      </c>
      <c r="J496" s="18">
        <v>2.8412E-2</v>
      </c>
      <c r="K496" s="75">
        <v>3.653E-3</v>
      </c>
      <c r="L496" s="138">
        <v>2.5469999999999998E-3</v>
      </c>
      <c r="M496" s="138">
        <v>4.7879999999999997E-3</v>
      </c>
      <c r="N496" s="138">
        <v>1.0337000000000001E-2</v>
      </c>
      <c r="O496" s="138">
        <v>0</v>
      </c>
      <c r="P496" s="138">
        <v>0</v>
      </c>
      <c r="Q496" s="138">
        <v>6.7130000000000002E-3</v>
      </c>
      <c r="R496" s="138">
        <v>0</v>
      </c>
      <c r="S496" s="138">
        <v>7.3790000000000001E-3</v>
      </c>
      <c r="T496" s="138">
        <v>4.927E-3</v>
      </c>
      <c r="U496" s="138">
        <v>2.385E-3</v>
      </c>
      <c r="V496" s="138">
        <v>5.189E-3</v>
      </c>
    </row>
    <row r="497" spans="1:22" ht="15" x14ac:dyDescent="0.2">
      <c r="A497" s="25" t="s">
        <v>122</v>
      </c>
      <c r="B497" s="19"/>
      <c r="C497" s="19"/>
      <c r="D497" s="19"/>
      <c r="E497" s="19"/>
      <c r="F497" s="19">
        <v>2047.556378</v>
      </c>
      <c r="G497" s="19">
        <v>2132.0725219999999</v>
      </c>
      <c r="H497" s="19">
        <v>2081.6455639999999</v>
      </c>
      <c r="I497" s="19">
        <v>2095.815454</v>
      </c>
      <c r="J497" s="19">
        <v>1547.112578</v>
      </c>
      <c r="K497" s="76">
        <v>1637</v>
      </c>
      <c r="L497" s="54">
        <v>830</v>
      </c>
      <c r="M497" s="54">
        <v>808</v>
      </c>
      <c r="N497" s="54">
        <v>122</v>
      </c>
      <c r="O497" s="54">
        <v>303</v>
      </c>
      <c r="P497" s="54">
        <v>280</v>
      </c>
      <c r="Q497" s="54">
        <v>306</v>
      </c>
      <c r="R497" s="54">
        <v>264</v>
      </c>
      <c r="S497" s="54">
        <v>362</v>
      </c>
      <c r="T497" s="54">
        <v>635</v>
      </c>
      <c r="U497" s="54">
        <v>838</v>
      </c>
      <c r="V497" s="54">
        <v>165</v>
      </c>
    </row>
    <row r="498" spans="1:22" ht="15" x14ac:dyDescent="0.2">
      <c r="A498" s="25"/>
      <c r="B498" s="19"/>
      <c r="C498" s="19"/>
      <c r="D498" s="19"/>
      <c r="E498" s="19"/>
      <c r="F498" s="19"/>
      <c r="G498" s="19"/>
      <c r="H498" s="19"/>
      <c r="I498" s="19"/>
      <c r="J498" s="19"/>
      <c r="K498" s="76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</row>
    <row r="499" spans="1:22" x14ac:dyDescent="0.2">
      <c r="A499" s="28"/>
      <c r="B499" s="14"/>
      <c r="C499" s="14"/>
      <c r="D499" s="14"/>
      <c r="E499" s="14"/>
      <c r="F499" s="14"/>
      <c r="G499" s="14"/>
      <c r="H499" s="14"/>
      <c r="I499" s="14"/>
      <c r="J499" s="14"/>
      <c r="K499" s="80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</row>
    <row r="500" spans="1:22" x14ac:dyDescent="0.2">
      <c r="A500" s="29" t="s">
        <v>350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80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</row>
    <row r="501" spans="1:22" x14ac:dyDescent="0.2">
      <c r="A501" s="28"/>
      <c r="B501" s="14"/>
      <c r="C501" s="14"/>
      <c r="D501" s="14"/>
      <c r="E501" s="14"/>
      <c r="F501" s="14"/>
      <c r="G501" s="14"/>
      <c r="H501" s="14"/>
      <c r="I501" s="14"/>
      <c r="J501" s="14"/>
      <c r="K501" s="80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</row>
    <row r="502" spans="1:22" x14ac:dyDescent="0.2">
      <c r="A502" s="29" t="s">
        <v>104</v>
      </c>
      <c r="B502" s="14"/>
      <c r="C502" s="14"/>
      <c r="D502" s="14"/>
      <c r="E502" s="14"/>
      <c r="F502" s="3"/>
      <c r="G502" s="3"/>
      <c r="H502" s="3"/>
      <c r="I502" s="3"/>
      <c r="J502" s="3"/>
      <c r="K502" s="83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</row>
    <row r="503" spans="1:22" x14ac:dyDescent="0.2">
      <c r="A503" s="28"/>
      <c r="B503" s="14"/>
      <c r="C503" s="14"/>
      <c r="D503" s="14"/>
      <c r="E503" s="14"/>
      <c r="F503" s="3"/>
      <c r="G503" s="3"/>
      <c r="H503" s="3"/>
      <c r="I503" s="3"/>
      <c r="J503" s="3"/>
      <c r="K503" s="83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</row>
    <row r="504" spans="1:22" x14ac:dyDescent="0.2">
      <c r="A504" s="28" t="s">
        <v>92</v>
      </c>
      <c r="B504" s="14"/>
      <c r="C504" s="14"/>
      <c r="D504" s="14"/>
      <c r="E504" s="14"/>
      <c r="F504" s="3"/>
      <c r="G504" s="3"/>
      <c r="H504" s="3"/>
      <c r="I504" s="3"/>
      <c r="J504" s="3"/>
      <c r="K504" s="83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</row>
    <row r="505" spans="1:22" x14ac:dyDescent="0.2">
      <c r="A505" s="28"/>
      <c r="B505" s="14"/>
      <c r="C505" s="14"/>
      <c r="D505" s="14"/>
      <c r="E505" s="14"/>
      <c r="F505" s="14"/>
      <c r="G505" s="14"/>
      <c r="H505" s="14"/>
      <c r="I505" s="14"/>
      <c r="J505" s="14"/>
      <c r="K505" s="80"/>
    </row>
    <row r="506" spans="1:22" ht="15" x14ac:dyDescent="0.2">
      <c r="A506" s="61" t="s">
        <v>89</v>
      </c>
      <c r="B506" s="14"/>
      <c r="C506" s="14"/>
      <c r="D506" s="14"/>
      <c r="E506" s="14"/>
      <c r="F506" s="14"/>
      <c r="G506" s="14"/>
      <c r="H506" s="14"/>
      <c r="I506" s="14"/>
      <c r="J506" s="102">
        <v>0.11700000000000001</v>
      </c>
      <c r="K506" s="84">
        <v>0.120492</v>
      </c>
      <c r="L506" s="138">
        <v>0.14546599999999998</v>
      </c>
      <c r="M506" s="138">
        <v>9.3141000000000002E-2</v>
      </c>
      <c r="N506" s="138">
        <v>8.3585999999999994E-2</v>
      </c>
      <c r="O506" s="138">
        <v>0.14666699999999999</v>
      </c>
      <c r="P506" s="138">
        <v>0.12953300000000001</v>
      </c>
      <c r="Q506" s="138">
        <v>9.2720999999999998E-2</v>
      </c>
      <c r="R506" s="138">
        <v>0.139929</v>
      </c>
      <c r="S506" s="138">
        <v>0.112465</v>
      </c>
      <c r="T506" s="138">
        <v>0.14479500000000001</v>
      </c>
      <c r="U506" s="138">
        <v>9.7765000000000005E-2</v>
      </c>
      <c r="V506" s="138">
        <v>0.119254</v>
      </c>
    </row>
    <row r="507" spans="1:22" ht="15" x14ac:dyDescent="0.2">
      <c r="A507" s="61" t="s">
        <v>90</v>
      </c>
      <c r="B507" s="14"/>
      <c r="C507" s="14"/>
      <c r="D507" s="14"/>
      <c r="E507" s="14"/>
      <c r="F507" s="3"/>
      <c r="G507" s="3"/>
      <c r="H507" s="3"/>
      <c r="I507" s="3"/>
      <c r="J507" s="102">
        <v>0.56799999999999995</v>
      </c>
      <c r="K507" s="84">
        <v>0.59515099999999999</v>
      </c>
      <c r="L507" s="138">
        <v>0.60204199999999997</v>
      </c>
      <c r="M507" s="138">
        <v>0.58760500000000004</v>
      </c>
      <c r="N507" s="138">
        <v>0.53093800000000002</v>
      </c>
      <c r="O507" s="138">
        <v>0.54004600000000003</v>
      </c>
      <c r="P507" s="138">
        <v>0.56294900000000003</v>
      </c>
      <c r="Q507" s="138">
        <v>0.71203400000000006</v>
      </c>
      <c r="R507" s="138">
        <v>0.59663500000000003</v>
      </c>
      <c r="S507" s="138">
        <v>0.58572299999999999</v>
      </c>
      <c r="T507" s="138">
        <v>0.581793</v>
      </c>
      <c r="U507" s="138">
        <v>0.60831299999999999</v>
      </c>
      <c r="V507" s="138">
        <v>0.59131400000000001</v>
      </c>
    </row>
    <row r="508" spans="1:22" ht="15" x14ac:dyDescent="0.2">
      <c r="A508" s="28" t="s">
        <v>91</v>
      </c>
      <c r="B508" s="14"/>
      <c r="C508" s="14"/>
      <c r="D508" s="14"/>
      <c r="E508" s="14"/>
      <c r="F508" s="14"/>
      <c r="G508" s="14"/>
      <c r="H508" s="14"/>
      <c r="I508" s="14"/>
      <c r="J508" s="102">
        <v>0.24199999999999999</v>
      </c>
      <c r="K508" s="84">
        <v>0.23619800000000002</v>
      </c>
      <c r="L508" s="138">
        <v>0.20624800000000001</v>
      </c>
      <c r="M508" s="138">
        <v>0.26899600000000001</v>
      </c>
      <c r="N508" s="138">
        <v>0.31389600000000001</v>
      </c>
      <c r="O508" s="138">
        <v>0.28216599999999997</v>
      </c>
      <c r="P508" s="138">
        <v>0.29236799999999996</v>
      </c>
      <c r="Q508" s="138">
        <v>0.159918</v>
      </c>
      <c r="R508" s="138">
        <v>0.21707200000000001</v>
      </c>
      <c r="S508" s="138">
        <v>0.20305099999999998</v>
      </c>
      <c r="T508" s="138">
        <v>0.232241</v>
      </c>
      <c r="U508" s="138">
        <v>0.23913599999999999</v>
      </c>
      <c r="V508" s="138">
        <v>0.241538</v>
      </c>
    </row>
    <row r="509" spans="1:22" ht="15" x14ac:dyDescent="0.2">
      <c r="A509" s="28" t="s">
        <v>2</v>
      </c>
      <c r="B509" s="14"/>
      <c r="C509" s="14"/>
      <c r="D509" s="14"/>
      <c r="E509" s="14"/>
      <c r="F509" s="14"/>
      <c r="G509" s="14"/>
      <c r="H509" s="14"/>
      <c r="I509" s="14"/>
      <c r="J509" s="103">
        <f>1-J508-J507-J506</f>
        <v>7.3000000000000051E-2</v>
      </c>
      <c r="K509" s="85">
        <v>4.8159E-2</v>
      </c>
      <c r="L509" s="138">
        <v>4.6242999999999999E-2</v>
      </c>
      <c r="M509" s="138">
        <v>5.0258000000000004E-2</v>
      </c>
      <c r="N509" s="138">
        <v>7.1580000000000005E-2</v>
      </c>
      <c r="O509" s="138">
        <v>3.1120999999999999E-2</v>
      </c>
      <c r="P509" s="138">
        <v>1.5149999999999999E-2</v>
      </c>
      <c r="Q509" s="138">
        <v>3.5327000000000004E-2</v>
      </c>
      <c r="R509" s="138">
        <v>4.6364999999999996E-2</v>
      </c>
      <c r="S509" s="138">
        <v>9.8760999999999988E-2</v>
      </c>
      <c r="T509" s="138">
        <v>4.1170999999999999E-2</v>
      </c>
      <c r="U509" s="138">
        <v>5.4787000000000002E-2</v>
      </c>
      <c r="V509" s="138">
        <v>4.7893999999999999E-2</v>
      </c>
    </row>
    <row r="510" spans="1:22" ht="15" x14ac:dyDescent="0.2">
      <c r="A510" s="25" t="s">
        <v>122</v>
      </c>
      <c r="B510" s="14"/>
      <c r="C510" s="14"/>
      <c r="D510" s="14"/>
      <c r="E510" s="14"/>
      <c r="F510" s="14"/>
      <c r="G510" s="14"/>
      <c r="H510" s="14"/>
      <c r="I510" s="14"/>
      <c r="J510" s="1">
        <v>951</v>
      </c>
      <c r="K510" s="86">
        <v>1066</v>
      </c>
      <c r="L510" s="116">
        <v>557</v>
      </c>
      <c r="M510" s="116">
        <v>509</v>
      </c>
      <c r="N510" s="116">
        <v>76</v>
      </c>
      <c r="O510" s="116">
        <v>192</v>
      </c>
      <c r="P510" s="116">
        <v>202</v>
      </c>
      <c r="Q510" s="116">
        <v>203</v>
      </c>
      <c r="R510" s="116">
        <v>173</v>
      </c>
      <c r="S510" s="116">
        <v>219</v>
      </c>
      <c r="T510" s="116">
        <v>481</v>
      </c>
      <c r="U510" s="116">
        <v>510</v>
      </c>
      <c r="V510" s="116">
        <v>76</v>
      </c>
    </row>
    <row r="511" spans="1:22" x14ac:dyDescent="0.2">
      <c r="A511" s="28"/>
      <c r="B511" s="14"/>
      <c r="C511" s="14"/>
      <c r="D511" s="14"/>
      <c r="E511" s="14"/>
      <c r="F511" s="3"/>
      <c r="G511" s="3"/>
      <c r="H511" s="3"/>
      <c r="I511" s="3"/>
      <c r="J511" s="1"/>
      <c r="K511" s="86"/>
      <c r="O511" s="111"/>
      <c r="P511" s="111"/>
      <c r="Q511" s="111"/>
      <c r="R511" s="111"/>
      <c r="S511" s="111"/>
      <c r="T511" s="111"/>
      <c r="U511" s="111"/>
      <c r="V511" s="111"/>
    </row>
    <row r="512" spans="1:22" x14ac:dyDescent="0.2">
      <c r="A512" s="28"/>
      <c r="B512" s="14"/>
      <c r="C512" s="14"/>
      <c r="D512" s="14"/>
      <c r="E512" s="14"/>
      <c r="F512" s="14"/>
      <c r="G512" s="14"/>
      <c r="H512" s="14"/>
      <c r="I512" s="14"/>
      <c r="J512" s="1"/>
      <c r="K512" s="86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</row>
    <row r="513" spans="1:22" x14ac:dyDescent="0.2">
      <c r="A513" s="29" t="s">
        <v>120</v>
      </c>
      <c r="B513" s="14"/>
      <c r="C513" s="14"/>
      <c r="D513" s="14"/>
      <c r="E513" s="14"/>
      <c r="F513" s="14"/>
      <c r="G513" s="14"/>
      <c r="H513" s="14"/>
      <c r="I513" s="14"/>
      <c r="J513" s="1"/>
      <c r="K513" s="86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</row>
    <row r="514" spans="1:22" x14ac:dyDescent="0.2">
      <c r="A514" s="28"/>
      <c r="B514" s="14"/>
      <c r="C514" s="14"/>
      <c r="D514" s="14"/>
      <c r="E514" s="14"/>
      <c r="F514" s="14"/>
      <c r="G514" s="14"/>
      <c r="H514" s="14"/>
      <c r="I514" s="14"/>
      <c r="J514" s="1"/>
      <c r="K514" s="86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</row>
    <row r="515" spans="1:22" x14ac:dyDescent="0.2">
      <c r="A515" s="28" t="s">
        <v>92</v>
      </c>
      <c r="B515" s="14"/>
      <c r="C515" s="14"/>
      <c r="D515" s="14"/>
      <c r="E515" s="14"/>
      <c r="F515" s="14"/>
      <c r="G515" s="14"/>
      <c r="H515" s="14"/>
      <c r="I515" s="14"/>
      <c r="J515" s="1"/>
      <c r="K515" s="86"/>
      <c r="L515" s="111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</row>
    <row r="516" spans="1:22" x14ac:dyDescent="0.2">
      <c r="A516" s="28"/>
      <c r="B516" s="14"/>
      <c r="C516" s="14"/>
      <c r="D516" s="14"/>
      <c r="E516" s="14"/>
      <c r="F516" s="14"/>
      <c r="G516" s="14"/>
      <c r="H516" s="14"/>
      <c r="I516" s="14"/>
    </row>
    <row r="517" spans="1:22" ht="15" x14ac:dyDescent="0.2">
      <c r="A517" s="61" t="s">
        <v>89</v>
      </c>
      <c r="B517" s="14"/>
      <c r="C517" s="14"/>
      <c r="D517" s="14"/>
      <c r="E517" s="14"/>
      <c r="F517" s="14"/>
      <c r="G517" s="14"/>
      <c r="H517" s="14"/>
      <c r="I517" s="14"/>
      <c r="J517" s="102">
        <v>0.18099999999999999</v>
      </c>
      <c r="K517" s="84">
        <v>0.19093199999999999</v>
      </c>
      <c r="L517" s="138">
        <v>0.171239</v>
      </c>
      <c r="M517" s="138">
        <v>0.21249700000000002</v>
      </c>
      <c r="N517" s="138">
        <v>0.186782</v>
      </c>
      <c r="O517" s="138">
        <v>0.23451699999999998</v>
      </c>
      <c r="P517" s="138">
        <v>0.19917599999999999</v>
      </c>
      <c r="Q517" s="138">
        <v>0.17025300000000002</v>
      </c>
      <c r="R517" s="138">
        <v>0.20031500000000002</v>
      </c>
      <c r="S517" s="138">
        <v>0.15837300000000001</v>
      </c>
      <c r="T517" s="138">
        <v>0.19093199999999999</v>
      </c>
      <c r="U517" s="138">
        <v>0.173045</v>
      </c>
      <c r="V517" s="138">
        <v>0.19216</v>
      </c>
    </row>
    <row r="518" spans="1:22" ht="15" x14ac:dyDescent="0.2">
      <c r="A518" s="61" t="s">
        <v>90</v>
      </c>
      <c r="B518" s="14"/>
      <c r="C518" s="14"/>
      <c r="D518" s="14"/>
      <c r="E518" s="14"/>
      <c r="F518" s="14"/>
      <c r="G518" s="14"/>
      <c r="H518" s="14"/>
      <c r="I518" s="14"/>
      <c r="J518" s="102">
        <v>0.60599999999999998</v>
      </c>
      <c r="K518" s="84">
        <v>0.65360799999999997</v>
      </c>
      <c r="L518" s="138">
        <v>0.64485999999999999</v>
      </c>
      <c r="M518" s="138">
        <v>0.663188</v>
      </c>
      <c r="N518" s="138">
        <v>0.53789299999999995</v>
      </c>
      <c r="O518" s="138">
        <v>0.62847700000000006</v>
      </c>
      <c r="P518" s="138">
        <v>0.70221500000000003</v>
      </c>
      <c r="Q518" s="138">
        <v>0.72991600000000001</v>
      </c>
      <c r="R518" s="138">
        <v>0.64277499999999999</v>
      </c>
      <c r="S518" s="138">
        <v>0.60866700000000007</v>
      </c>
      <c r="T518" s="138">
        <v>0.65360799999999997</v>
      </c>
      <c r="U518" s="138">
        <v>0.67943200000000004</v>
      </c>
      <c r="V518" s="138">
        <v>0.63337900000000003</v>
      </c>
    </row>
    <row r="519" spans="1:22" ht="15" x14ac:dyDescent="0.2">
      <c r="A519" s="28" t="s">
        <v>91</v>
      </c>
      <c r="B519" s="14"/>
      <c r="C519" s="14"/>
      <c r="D519" s="14"/>
      <c r="E519" s="14"/>
      <c r="F519" s="14"/>
      <c r="G519" s="14"/>
      <c r="H519" s="14"/>
      <c r="I519" s="14"/>
      <c r="J519" s="102">
        <v>0.13400000000000001</v>
      </c>
      <c r="K519" s="84">
        <v>0.117636</v>
      </c>
      <c r="L519" s="138">
        <v>0.139872</v>
      </c>
      <c r="M519" s="138">
        <v>9.3284000000000006E-2</v>
      </c>
      <c r="N519" s="138">
        <v>0.23287099999999999</v>
      </c>
      <c r="O519" s="138">
        <v>0.107264</v>
      </c>
      <c r="P519" s="138">
        <v>8.6267999999999997E-2</v>
      </c>
      <c r="Q519" s="138">
        <v>8.3253999999999995E-2</v>
      </c>
      <c r="R519" s="138">
        <v>0.112345</v>
      </c>
      <c r="S519" s="138">
        <v>0.151729</v>
      </c>
      <c r="T519" s="138">
        <v>0.117636</v>
      </c>
      <c r="U519" s="138">
        <v>0.108982</v>
      </c>
      <c r="V519" s="138">
        <v>0.12295500000000001</v>
      </c>
    </row>
    <row r="520" spans="1:22" ht="15" x14ac:dyDescent="0.2">
      <c r="A520" s="28" t="s">
        <v>2</v>
      </c>
      <c r="B520" s="14"/>
      <c r="C520" s="14"/>
      <c r="D520" s="14"/>
      <c r="E520" s="14"/>
      <c r="F520" s="14"/>
      <c r="G520" s="14"/>
      <c r="H520" s="14"/>
      <c r="I520" s="14"/>
      <c r="J520" s="103">
        <f>1-J519-J518-J517</f>
        <v>7.9000000000000015E-2</v>
      </c>
      <c r="K520" s="85">
        <v>3.7825000000000004E-2</v>
      </c>
      <c r="L520" s="138">
        <v>4.4028999999999999E-2</v>
      </c>
      <c r="M520" s="138">
        <v>3.1031E-2</v>
      </c>
      <c r="N520" s="138">
        <v>4.2455E-2</v>
      </c>
      <c r="O520" s="138">
        <v>2.9741E-2</v>
      </c>
      <c r="P520" s="138">
        <v>1.2341E-2</v>
      </c>
      <c r="Q520" s="138">
        <v>1.6576999999999998E-2</v>
      </c>
      <c r="R520" s="138">
        <v>4.4565E-2</v>
      </c>
      <c r="S520" s="138">
        <v>8.1231000000000012E-2</v>
      </c>
      <c r="T520" s="138">
        <v>3.7825000000000004E-2</v>
      </c>
      <c r="U520" s="138">
        <v>3.8540999999999999E-2</v>
      </c>
      <c r="V520" s="138">
        <v>5.1505999999999996E-2</v>
      </c>
    </row>
    <row r="521" spans="1:22" ht="15" x14ac:dyDescent="0.2">
      <c r="A521" s="25" t="s">
        <v>122</v>
      </c>
      <c r="B521" s="14"/>
      <c r="C521" s="14"/>
      <c r="D521" s="14"/>
      <c r="E521" s="14"/>
      <c r="F521" s="14"/>
      <c r="G521" s="14"/>
      <c r="H521" s="14"/>
      <c r="I521" s="14"/>
      <c r="J521" s="1">
        <v>951</v>
      </c>
      <c r="K521" s="86">
        <v>1066</v>
      </c>
      <c r="L521" s="116">
        <v>557</v>
      </c>
      <c r="M521" s="116">
        <v>509</v>
      </c>
      <c r="N521" s="116">
        <v>76</v>
      </c>
      <c r="O521" s="116">
        <v>192</v>
      </c>
      <c r="P521" s="116">
        <v>202</v>
      </c>
      <c r="Q521" s="116">
        <v>203</v>
      </c>
      <c r="R521" s="116">
        <v>173</v>
      </c>
      <c r="S521" s="116">
        <v>219</v>
      </c>
      <c r="T521" s="116">
        <v>481</v>
      </c>
      <c r="U521" s="116">
        <v>510</v>
      </c>
      <c r="V521" s="116">
        <v>76</v>
      </c>
    </row>
    <row r="522" spans="1:22" x14ac:dyDescent="0.2">
      <c r="A522" s="28"/>
      <c r="B522" s="14"/>
      <c r="C522" s="14"/>
      <c r="D522" s="14"/>
      <c r="E522" s="14"/>
      <c r="F522" s="14"/>
      <c r="G522" s="14"/>
      <c r="H522" s="14"/>
      <c r="I522" s="14"/>
      <c r="J522" s="1"/>
      <c r="K522" s="86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</row>
    <row r="523" spans="1:22" x14ac:dyDescent="0.2">
      <c r="A523" s="28"/>
      <c r="B523" s="14"/>
      <c r="C523" s="14"/>
      <c r="D523" s="14"/>
      <c r="E523" s="14"/>
      <c r="F523" s="14"/>
      <c r="G523" s="14"/>
      <c r="H523" s="14"/>
      <c r="I523" s="14"/>
      <c r="J523" s="1"/>
      <c r="K523" s="86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</row>
    <row r="524" spans="1:22" x14ac:dyDescent="0.2">
      <c r="A524" s="29" t="s">
        <v>351</v>
      </c>
      <c r="B524" s="14"/>
      <c r="C524" s="14"/>
      <c r="D524" s="14"/>
      <c r="E524" s="14"/>
      <c r="F524" s="14"/>
      <c r="G524" s="14"/>
      <c r="H524" s="14"/>
      <c r="I524" s="14"/>
      <c r="J524" s="1"/>
      <c r="K524" s="86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</row>
    <row r="525" spans="1:22" x14ac:dyDescent="0.2">
      <c r="A525" s="28"/>
      <c r="B525" s="14"/>
      <c r="C525" s="14"/>
      <c r="D525" s="14"/>
      <c r="E525" s="14"/>
      <c r="F525" s="14"/>
      <c r="G525" s="14"/>
      <c r="H525" s="14"/>
      <c r="I525" s="14"/>
      <c r="J525" s="1"/>
      <c r="K525" s="86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</row>
    <row r="526" spans="1:22" x14ac:dyDescent="0.2">
      <c r="A526" s="28" t="s">
        <v>92</v>
      </c>
      <c r="B526" s="14"/>
      <c r="C526" s="14"/>
      <c r="D526" s="14"/>
      <c r="E526" s="14"/>
      <c r="F526" s="14"/>
      <c r="G526" s="14"/>
      <c r="H526" s="14"/>
      <c r="I526" s="14"/>
      <c r="J526" s="1"/>
      <c r="K526" s="86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</row>
    <row r="527" spans="1:22" x14ac:dyDescent="0.2">
      <c r="A527" s="28"/>
      <c r="B527" s="14"/>
      <c r="C527" s="14"/>
      <c r="D527" s="14"/>
      <c r="E527" s="14"/>
      <c r="F527" s="14"/>
      <c r="G527" s="14"/>
      <c r="H527" s="14"/>
      <c r="I527" s="14"/>
      <c r="J527" s="1"/>
      <c r="K527" s="86"/>
    </row>
    <row r="528" spans="1:22" x14ac:dyDescent="0.2">
      <c r="A528" s="61" t="s">
        <v>89</v>
      </c>
      <c r="B528" s="14"/>
      <c r="C528" s="14"/>
      <c r="D528" s="14"/>
      <c r="E528" s="14"/>
      <c r="F528" s="14"/>
      <c r="G528" s="14"/>
      <c r="H528" s="14"/>
      <c r="I528" s="14"/>
      <c r="J528" s="102">
        <v>4.7E-2</v>
      </c>
      <c r="K528" s="84">
        <v>0.106655</v>
      </c>
      <c r="L528" s="139">
        <v>0.10760600000000001</v>
      </c>
      <c r="M528" s="139">
        <v>0.105613</v>
      </c>
      <c r="N528" s="139">
        <v>0.139679</v>
      </c>
      <c r="O528" s="139">
        <v>0.111913</v>
      </c>
      <c r="P528" s="139">
        <v>0.11388999999999999</v>
      </c>
      <c r="Q528" s="139">
        <v>0.136215</v>
      </c>
      <c r="R528" s="139">
        <v>8.3583999999999992E-2</v>
      </c>
      <c r="S528" s="139">
        <v>7.4688000000000004E-2</v>
      </c>
      <c r="T528" s="139">
        <v>0.130638</v>
      </c>
      <c r="U528" s="139">
        <v>8.4999000000000005E-2</v>
      </c>
      <c r="V528" s="139">
        <v>0.10023</v>
      </c>
    </row>
    <row r="529" spans="1:22" x14ac:dyDescent="0.2">
      <c r="A529" s="61" t="s">
        <v>90</v>
      </c>
      <c r="B529" s="14"/>
      <c r="C529" s="14"/>
      <c r="D529" s="14"/>
      <c r="E529" s="14"/>
      <c r="F529" s="3"/>
      <c r="G529" s="3"/>
      <c r="H529" s="3"/>
      <c r="I529" s="3"/>
      <c r="J529" s="102">
        <v>0.18</v>
      </c>
      <c r="K529" s="84">
        <v>0.29508899999999999</v>
      </c>
      <c r="L529" s="139">
        <v>0.32924900000000001</v>
      </c>
      <c r="M529" s="139">
        <v>0.25767800000000002</v>
      </c>
      <c r="N529" s="139">
        <v>0.180645</v>
      </c>
      <c r="O529" s="139">
        <v>0.24896399999999999</v>
      </c>
      <c r="P529" s="139">
        <v>0.39441200000000004</v>
      </c>
      <c r="Q529" s="139">
        <v>0.30708800000000003</v>
      </c>
      <c r="R529" s="139">
        <v>0.32280200000000003</v>
      </c>
      <c r="S529" s="139">
        <v>0.25046800000000002</v>
      </c>
      <c r="T529" s="139">
        <v>0.28775000000000001</v>
      </c>
      <c r="U529" s="139">
        <v>0.30394300000000002</v>
      </c>
      <c r="V529" s="139">
        <v>0.28203299999999998</v>
      </c>
    </row>
    <row r="530" spans="1:22" x14ac:dyDescent="0.2">
      <c r="A530" s="28" t="s">
        <v>91</v>
      </c>
      <c r="B530" s="14"/>
      <c r="C530" s="14"/>
      <c r="D530" s="14"/>
      <c r="E530" s="14"/>
      <c r="F530" s="14"/>
      <c r="G530" s="14"/>
      <c r="H530" s="14"/>
      <c r="I530" s="14"/>
      <c r="J530" s="102">
        <v>0.64</v>
      </c>
      <c r="K530" s="84">
        <v>0.52235900000000002</v>
      </c>
      <c r="L530" s="139">
        <v>0.49960900000000003</v>
      </c>
      <c r="M530" s="139">
        <v>0.54727400000000004</v>
      </c>
      <c r="N530" s="139">
        <v>0.62460000000000004</v>
      </c>
      <c r="O530" s="139">
        <v>0.60877800000000004</v>
      </c>
      <c r="P530" s="139">
        <v>0.47378100000000001</v>
      </c>
      <c r="Q530" s="139">
        <v>0.49620600000000004</v>
      </c>
      <c r="R530" s="139">
        <v>0.49882399999999999</v>
      </c>
      <c r="S530" s="139">
        <v>0.49891599999999997</v>
      </c>
      <c r="T530" s="139">
        <v>0.51256699999999999</v>
      </c>
      <c r="U530" s="139">
        <v>0.52969100000000002</v>
      </c>
      <c r="V530" s="139">
        <v>0.53516900000000001</v>
      </c>
    </row>
    <row r="531" spans="1:22" x14ac:dyDescent="0.2">
      <c r="A531" s="28" t="s">
        <v>2</v>
      </c>
      <c r="B531" s="14"/>
      <c r="C531" s="14"/>
      <c r="D531" s="14"/>
      <c r="E531" s="14"/>
      <c r="F531" s="14"/>
      <c r="G531" s="14"/>
      <c r="H531" s="14"/>
      <c r="I531" s="14"/>
      <c r="J531" s="103">
        <f>1-J530-J529-J528</f>
        <v>0.13300000000000001</v>
      </c>
      <c r="K531" s="85">
        <v>7.5896999999999992E-2</v>
      </c>
      <c r="L531" s="139">
        <v>6.3535000000000008E-2</v>
      </c>
      <c r="M531" s="139">
        <v>8.9435000000000001E-2</v>
      </c>
      <c r="N531" s="139">
        <v>5.5076E-2</v>
      </c>
      <c r="O531" s="139">
        <v>3.0345E-2</v>
      </c>
      <c r="P531" s="139">
        <v>1.7916000000000001E-2</v>
      </c>
      <c r="Q531" s="139">
        <v>6.0491000000000003E-2</v>
      </c>
      <c r="R531" s="139">
        <v>9.4789999999999985E-2</v>
      </c>
      <c r="S531" s="139">
        <v>0.175928</v>
      </c>
      <c r="T531" s="139">
        <v>6.9044999999999995E-2</v>
      </c>
      <c r="U531" s="139">
        <v>8.1366999999999995E-2</v>
      </c>
      <c r="V531" s="139">
        <v>8.2568000000000003E-2</v>
      </c>
    </row>
    <row r="532" spans="1:22" ht="15" x14ac:dyDescent="0.2">
      <c r="A532" s="25" t="s">
        <v>122</v>
      </c>
      <c r="B532" s="14"/>
      <c r="C532" s="14"/>
      <c r="D532" s="14"/>
      <c r="E532" s="14"/>
      <c r="F532" s="14"/>
      <c r="G532" s="14"/>
      <c r="H532" s="14"/>
      <c r="I532" s="14"/>
      <c r="J532" s="1">
        <v>951</v>
      </c>
      <c r="K532" s="86">
        <v>1066</v>
      </c>
      <c r="L532" s="116">
        <v>557</v>
      </c>
      <c r="M532" s="116">
        <v>509</v>
      </c>
      <c r="N532" s="116">
        <v>76</v>
      </c>
      <c r="O532" s="116">
        <v>192</v>
      </c>
      <c r="P532" s="116">
        <v>202</v>
      </c>
      <c r="Q532" s="116">
        <v>203</v>
      </c>
      <c r="R532" s="116">
        <v>173</v>
      </c>
      <c r="S532" s="116">
        <v>219</v>
      </c>
      <c r="T532" s="116">
        <v>481</v>
      </c>
      <c r="U532" s="116">
        <v>510</v>
      </c>
      <c r="V532" s="116">
        <v>76</v>
      </c>
    </row>
    <row r="533" spans="1:22" x14ac:dyDescent="0.2">
      <c r="A533" s="28"/>
      <c r="B533" s="14"/>
      <c r="C533" s="14"/>
      <c r="D533" s="14"/>
      <c r="E533" s="14"/>
      <c r="F533" s="14"/>
      <c r="G533" s="14"/>
      <c r="H533" s="14"/>
      <c r="I533" s="14"/>
      <c r="J533" s="1"/>
      <c r="K533" s="86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</row>
    <row r="534" spans="1:22" x14ac:dyDescent="0.2">
      <c r="A534" s="28"/>
      <c r="B534" s="14"/>
      <c r="C534" s="14"/>
      <c r="D534" s="14"/>
      <c r="E534" s="14"/>
      <c r="F534" s="14"/>
      <c r="G534" s="14"/>
      <c r="H534" s="14"/>
      <c r="I534" s="14"/>
      <c r="J534" s="1"/>
      <c r="K534" s="86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</row>
    <row r="535" spans="1:22" x14ac:dyDescent="0.2">
      <c r="A535" s="29" t="s">
        <v>352</v>
      </c>
      <c r="B535" s="14"/>
      <c r="C535" s="14"/>
      <c r="D535" s="14"/>
      <c r="E535" s="14"/>
      <c r="F535" s="14"/>
      <c r="G535" s="14"/>
      <c r="H535" s="14"/>
      <c r="I535" s="14"/>
      <c r="J535" s="1"/>
      <c r="K535" s="86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</row>
    <row r="536" spans="1:22" x14ac:dyDescent="0.2">
      <c r="A536" s="28"/>
      <c r="B536" s="14"/>
      <c r="C536" s="14"/>
      <c r="D536" s="14"/>
      <c r="E536" s="14"/>
      <c r="F536" s="14"/>
      <c r="G536" s="14"/>
      <c r="H536" s="14"/>
      <c r="I536" s="14"/>
      <c r="J536" s="1"/>
      <c r="K536" s="86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</row>
    <row r="537" spans="1:22" x14ac:dyDescent="0.2">
      <c r="A537" s="28" t="s">
        <v>92</v>
      </c>
      <c r="B537" s="14"/>
      <c r="C537" s="14"/>
      <c r="D537" s="14"/>
      <c r="E537" s="14"/>
      <c r="F537" s="14"/>
      <c r="G537" s="14"/>
      <c r="H537" s="14"/>
      <c r="I537" s="14"/>
      <c r="J537" s="1"/>
      <c r="K537" s="86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</row>
    <row r="538" spans="1:22" x14ac:dyDescent="0.2">
      <c r="A538" s="28"/>
      <c r="B538" s="14"/>
      <c r="C538" s="14"/>
      <c r="D538" s="14"/>
      <c r="E538" s="14"/>
      <c r="F538" s="14"/>
      <c r="G538" s="14"/>
      <c r="H538" s="14"/>
      <c r="I538" s="14"/>
      <c r="J538" s="1"/>
      <c r="K538" s="86"/>
    </row>
    <row r="539" spans="1:22" x14ac:dyDescent="0.2">
      <c r="A539" s="61" t="s">
        <v>89</v>
      </c>
      <c r="B539" s="14"/>
      <c r="C539" s="14"/>
      <c r="D539" s="14"/>
      <c r="E539" s="14"/>
      <c r="F539" s="14"/>
      <c r="G539" s="14"/>
      <c r="H539" s="14"/>
      <c r="I539" s="14"/>
      <c r="J539" s="102">
        <v>0.159</v>
      </c>
      <c r="K539" s="84">
        <v>0.36546400000000001</v>
      </c>
      <c r="L539" s="139">
        <v>0.37660300000000002</v>
      </c>
      <c r="M539" s="139">
        <v>0.35326500000000005</v>
      </c>
      <c r="N539" s="139">
        <v>0.61500300000000008</v>
      </c>
      <c r="O539" s="139">
        <v>0.57359400000000005</v>
      </c>
      <c r="P539" s="139">
        <v>0.37430999999999998</v>
      </c>
      <c r="Q539" s="139">
        <v>0.33668999999999999</v>
      </c>
      <c r="R539" s="139">
        <v>0.321932</v>
      </c>
      <c r="S539" s="139">
        <v>0.14943199999999998</v>
      </c>
      <c r="T539" s="139">
        <v>0.41301000000000004</v>
      </c>
      <c r="U539" s="139">
        <v>0.32827100000000003</v>
      </c>
      <c r="V539" s="139">
        <v>0.31404399999999999</v>
      </c>
    </row>
    <row r="540" spans="1:22" x14ac:dyDescent="0.2">
      <c r="A540" s="61" t="s">
        <v>90</v>
      </c>
      <c r="B540" s="14"/>
      <c r="C540" s="14"/>
      <c r="D540" s="14"/>
      <c r="E540" s="14"/>
      <c r="F540" s="14"/>
      <c r="G540" s="14"/>
      <c r="H540" s="14"/>
      <c r="I540" s="14"/>
      <c r="J540" s="102">
        <v>0.313</v>
      </c>
      <c r="K540" s="84">
        <v>0.368502</v>
      </c>
      <c r="L540" s="139">
        <v>0.365205</v>
      </c>
      <c r="M540" s="139">
        <v>0.37211300000000003</v>
      </c>
      <c r="N540" s="139">
        <v>0.23514399999999999</v>
      </c>
      <c r="O540" s="139">
        <v>0.27879700000000002</v>
      </c>
      <c r="P540" s="139">
        <v>0.42713900000000005</v>
      </c>
      <c r="Q540" s="139">
        <v>0.48960799999999999</v>
      </c>
      <c r="R540" s="139">
        <v>0.414904</v>
      </c>
      <c r="S540" s="139">
        <v>0.29003499999999999</v>
      </c>
      <c r="T540" s="139">
        <v>0.35927900000000002</v>
      </c>
      <c r="U540" s="139">
        <v>0.37554299999999996</v>
      </c>
      <c r="V540" s="139">
        <v>0.37965300000000002</v>
      </c>
    </row>
    <row r="541" spans="1:22" x14ac:dyDescent="0.2">
      <c r="A541" s="28" t="s">
        <v>91</v>
      </c>
      <c r="B541" s="14"/>
      <c r="C541" s="14"/>
      <c r="D541" s="14"/>
      <c r="E541" s="14"/>
      <c r="F541" s="14"/>
      <c r="G541" s="14"/>
      <c r="H541" s="14"/>
      <c r="I541" s="14"/>
      <c r="J541" s="102">
        <v>0.40300000000000002</v>
      </c>
      <c r="K541" s="84">
        <v>0.208646</v>
      </c>
      <c r="L541" s="139">
        <v>0.21228999999999998</v>
      </c>
      <c r="M541" s="139">
        <v>0.20465499999999998</v>
      </c>
      <c r="N541" s="139">
        <v>9.4777E-2</v>
      </c>
      <c r="O541" s="139">
        <v>0.109098</v>
      </c>
      <c r="P541" s="139">
        <v>0.18835000000000002</v>
      </c>
      <c r="Q541" s="139">
        <v>0.148036</v>
      </c>
      <c r="R541" s="139">
        <v>0.20903300000000002</v>
      </c>
      <c r="S541" s="139">
        <v>0.41018199999999999</v>
      </c>
      <c r="T541" s="139">
        <v>0.18026800000000001</v>
      </c>
      <c r="U541" s="139">
        <v>0.22961999999999999</v>
      </c>
      <c r="V541" s="139">
        <v>0.24759300000000001</v>
      </c>
    </row>
    <row r="542" spans="1:22" x14ac:dyDescent="0.2">
      <c r="A542" s="28" t="s">
        <v>2</v>
      </c>
      <c r="B542" s="14"/>
      <c r="C542" s="14"/>
      <c r="D542" s="14"/>
      <c r="E542" s="14"/>
      <c r="F542" s="14"/>
      <c r="G542" s="14"/>
      <c r="H542" s="14"/>
      <c r="I542" s="14"/>
      <c r="J542" s="103">
        <f>1-J541-J540-J539</f>
        <v>0.12499999999999997</v>
      </c>
      <c r="K542" s="85">
        <v>5.7388000000000002E-2</v>
      </c>
      <c r="L542" s="139">
        <v>4.5902000000000005E-2</v>
      </c>
      <c r="M542" s="139">
        <v>6.9967000000000001E-2</v>
      </c>
      <c r="N542" s="139">
        <v>5.5076E-2</v>
      </c>
      <c r="O542" s="139">
        <v>3.8511000000000004E-2</v>
      </c>
      <c r="P542" s="139">
        <v>1.0201999999999999E-2</v>
      </c>
      <c r="Q542" s="139">
        <v>2.5666000000000001E-2</v>
      </c>
      <c r="R542" s="139">
        <v>5.4130999999999999E-2</v>
      </c>
      <c r="S542" s="139">
        <v>0.15035100000000001</v>
      </c>
      <c r="T542" s="139">
        <v>4.7442999999999999E-2</v>
      </c>
      <c r="U542" s="139">
        <v>6.6566E-2</v>
      </c>
      <c r="V542" s="139">
        <v>5.8710999999999999E-2</v>
      </c>
    </row>
    <row r="543" spans="1:22" ht="15" x14ac:dyDescent="0.2">
      <c r="A543" s="25" t="s">
        <v>122</v>
      </c>
      <c r="B543" s="14"/>
      <c r="C543" s="14"/>
      <c r="D543" s="14"/>
      <c r="E543" s="14"/>
      <c r="F543" s="14"/>
      <c r="G543" s="14"/>
      <c r="H543" s="14"/>
      <c r="I543" s="14"/>
      <c r="J543" s="1">
        <v>951</v>
      </c>
      <c r="K543" s="86">
        <v>1066</v>
      </c>
      <c r="L543" s="116">
        <v>557</v>
      </c>
      <c r="M543" s="116">
        <v>509</v>
      </c>
      <c r="N543" s="116">
        <v>76</v>
      </c>
      <c r="O543" s="116">
        <v>192</v>
      </c>
      <c r="P543" s="116">
        <v>202</v>
      </c>
      <c r="Q543" s="116">
        <v>203</v>
      </c>
      <c r="R543" s="116">
        <v>173</v>
      </c>
      <c r="S543" s="116">
        <v>219</v>
      </c>
      <c r="T543" s="116">
        <v>481</v>
      </c>
      <c r="U543" s="116">
        <v>510</v>
      </c>
      <c r="V543" s="116">
        <v>76</v>
      </c>
    </row>
    <row r="544" spans="1:22" x14ac:dyDescent="0.2">
      <c r="A544" s="28"/>
      <c r="B544" s="14"/>
      <c r="C544" s="14"/>
      <c r="D544" s="14"/>
      <c r="E544" s="14"/>
      <c r="F544" s="14"/>
      <c r="G544" s="14"/>
      <c r="H544" s="14"/>
      <c r="I544" s="14"/>
      <c r="J544" s="14"/>
      <c r="K544" s="80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</row>
    <row r="545" spans="1:22" x14ac:dyDescent="0.2">
      <c r="A545" s="57"/>
      <c r="B545" s="14"/>
      <c r="C545" s="14"/>
      <c r="D545" s="14"/>
      <c r="E545" s="14"/>
      <c r="F545" s="14"/>
      <c r="G545" s="14"/>
      <c r="H545" s="14"/>
      <c r="I545" s="14"/>
      <c r="J545" s="14"/>
      <c r="K545" s="80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</row>
    <row r="546" spans="1:22" x14ac:dyDescent="0.2">
      <c r="A546" s="29" t="s">
        <v>105</v>
      </c>
      <c r="B546" s="14"/>
      <c r="C546" s="14"/>
      <c r="D546" s="14"/>
      <c r="E546" s="14"/>
      <c r="F546" s="14"/>
      <c r="G546" s="14"/>
      <c r="H546" s="14"/>
      <c r="I546" s="14"/>
      <c r="J546" s="14"/>
      <c r="K546" s="80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</row>
    <row r="547" spans="1:22" x14ac:dyDescent="0.2">
      <c r="A547" s="28"/>
      <c r="B547" s="14"/>
      <c r="C547" s="14"/>
      <c r="D547" s="14"/>
      <c r="E547" s="14"/>
      <c r="F547" s="14"/>
      <c r="G547" s="14"/>
      <c r="H547" s="14"/>
      <c r="I547" s="14"/>
      <c r="J547" s="14"/>
      <c r="K547" s="80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</row>
    <row r="548" spans="1:22" x14ac:dyDescent="0.2">
      <c r="A548" s="28" t="s">
        <v>93</v>
      </c>
      <c r="B548" s="14"/>
      <c r="C548" s="14"/>
      <c r="D548" s="14"/>
      <c r="E548" s="14"/>
      <c r="F548" s="14"/>
      <c r="G548" s="14"/>
      <c r="H548" s="14"/>
      <c r="I548" s="14"/>
      <c r="J548" s="14"/>
      <c r="K548" s="80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</row>
    <row r="549" spans="1:22" x14ac:dyDescent="0.2">
      <c r="A549" s="28"/>
      <c r="B549" s="14"/>
      <c r="C549" s="14"/>
      <c r="D549" s="14"/>
      <c r="E549" s="14"/>
      <c r="F549" s="14"/>
      <c r="G549" s="14"/>
      <c r="H549" s="14"/>
      <c r="I549" s="14"/>
      <c r="J549" s="14"/>
      <c r="K549" s="80"/>
    </row>
    <row r="550" spans="1:22" x14ac:dyDescent="0.2">
      <c r="A550" s="61" t="s">
        <v>89</v>
      </c>
      <c r="B550" s="14"/>
      <c r="C550" s="14"/>
      <c r="D550" s="14"/>
      <c r="E550" s="14"/>
      <c r="F550" s="14"/>
      <c r="G550" s="14"/>
      <c r="H550" s="14"/>
      <c r="I550" s="14"/>
      <c r="J550" s="102">
        <v>7.9000000000000001E-2</v>
      </c>
      <c r="K550" s="84">
        <v>9.2689999999999995E-2</v>
      </c>
      <c r="L550" s="139">
        <v>0.11855499999999999</v>
      </c>
      <c r="M550" s="139">
        <v>6.6123000000000001E-2</v>
      </c>
      <c r="N550" s="139">
        <v>9.537000000000001E-2</v>
      </c>
      <c r="O550" s="139">
        <v>0.14298</v>
      </c>
      <c r="P550" s="139">
        <v>9.3196999999999988E-2</v>
      </c>
      <c r="Q550" s="139">
        <v>8.1082000000000001E-2</v>
      </c>
      <c r="R550" s="139">
        <v>7.6816999999999996E-2</v>
      </c>
      <c r="S550" s="139">
        <v>6.0544000000000001E-2</v>
      </c>
      <c r="T550" s="139">
        <v>0.10233700000000001</v>
      </c>
      <c r="U550" s="139">
        <v>8.3332000000000003E-2</v>
      </c>
      <c r="V550" s="139">
        <v>8.252000000000001E-2</v>
      </c>
    </row>
    <row r="551" spans="1:22" x14ac:dyDescent="0.2">
      <c r="A551" s="61" t="s">
        <v>90</v>
      </c>
      <c r="B551" s="14"/>
      <c r="C551" s="14"/>
      <c r="D551" s="14"/>
      <c r="E551" s="14"/>
      <c r="F551" s="14"/>
      <c r="G551" s="14"/>
      <c r="H551" s="14"/>
      <c r="I551" s="14"/>
      <c r="J551" s="102">
        <v>0.45299999999999996</v>
      </c>
      <c r="K551" s="84">
        <v>0.47906199999999999</v>
      </c>
      <c r="L551" s="139">
        <v>0.499504</v>
      </c>
      <c r="M551" s="139">
        <v>0.45806399999999997</v>
      </c>
      <c r="N551" s="139">
        <v>0.31677299999999997</v>
      </c>
      <c r="O551" s="139">
        <v>0.37699500000000002</v>
      </c>
      <c r="P551" s="139">
        <v>0.52989699999999995</v>
      </c>
      <c r="Q551" s="139">
        <v>0.60718000000000005</v>
      </c>
      <c r="R551" s="139">
        <v>0.51993699999999998</v>
      </c>
      <c r="S551" s="139">
        <v>0.44522899999999999</v>
      </c>
      <c r="T551" s="139">
        <v>0.47749200000000003</v>
      </c>
      <c r="U551" s="139">
        <v>0.47350700000000001</v>
      </c>
      <c r="V551" s="139">
        <v>0.52485399999999993</v>
      </c>
    </row>
    <row r="552" spans="1:22" x14ac:dyDescent="0.2">
      <c r="A552" s="28" t="s">
        <v>91</v>
      </c>
      <c r="B552" s="14"/>
      <c r="C552" s="14"/>
      <c r="D552" s="14"/>
      <c r="E552" s="14"/>
      <c r="F552" s="14"/>
      <c r="G552" s="14"/>
      <c r="H552" s="14"/>
      <c r="I552" s="14"/>
      <c r="J552" s="102">
        <v>0.30499999999999999</v>
      </c>
      <c r="K552" s="84">
        <v>0.358435</v>
      </c>
      <c r="L552" s="139">
        <v>0.31781700000000002</v>
      </c>
      <c r="M552" s="139">
        <v>0.40015700000000004</v>
      </c>
      <c r="N552" s="139">
        <v>0.462177</v>
      </c>
      <c r="O552" s="139">
        <v>0.43722299999999997</v>
      </c>
      <c r="P552" s="139">
        <v>0.35411700000000002</v>
      </c>
      <c r="Q552" s="139">
        <v>0.26305899999999999</v>
      </c>
      <c r="R552" s="139">
        <v>0.34733400000000003</v>
      </c>
      <c r="S552" s="139">
        <v>0.34113300000000002</v>
      </c>
      <c r="T552" s="139">
        <v>0.38137700000000002</v>
      </c>
      <c r="U552" s="139">
        <v>0.33180700000000002</v>
      </c>
      <c r="V552" s="139">
        <v>0.36152200000000001</v>
      </c>
    </row>
    <row r="553" spans="1:22" x14ac:dyDescent="0.2">
      <c r="A553" s="28" t="s">
        <v>2</v>
      </c>
      <c r="B553" s="14"/>
      <c r="C553" s="14"/>
      <c r="D553" s="14"/>
      <c r="E553" s="14"/>
      <c r="F553" s="14"/>
      <c r="G553" s="14"/>
      <c r="H553" s="14"/>
      <c r="I553" s="14"/>
      <c r="J553" s="104">
        <v>0.16300000000000003</v>
      </c>
      <c r="K553" s="87">
        <v>6.9813E-2</v>
      </c>
      <c r="L553" s="139">
        <v>6.4124E-2</v>
      </c>
      <c r="M553" s="139">
        <v>7.5656000000000001E-2</v>
      </c>
      <c r="N553" s="139">
        <v>0.12567999999999999</v>
      </c>
      <c r="O553" s="139">
        <v>4.2802E-2</v>
      </c>
      <c r="P553" s="139">
        <v>2.2789E-2</v>
      </c>
      <c r="Q553" s="139">
        <v>4.8677999999999999E-2</v>
      </c>
      <c r="R553" s="139">
        <v>5.5911999999999996E-2</v>
      </c>
      <c r="S553" s="139">
        <v>0.15309400000000001</v>
      </c>
      <c r="T553" s="139">
        <v>3.8793000000000001E-2</v>
      </c>
      <c r="U553" s="139">
        <v>0.11135400000000001</v>
      </c>
      <c r="V553" s="139">
        <v>3.1104E-2</v>
      </c>
    </row>
    <row r="554" spans="1:22" ht="15" x14ac:dyDescent="0.2">
      <c r="A554" s="25" t="s">
        <v>122</v>
      </c>
      <c r="B554" s="14"/>
      <c r="C554" s="14"/>
      <c r="D554" s="14"/>
      <c r="E554" s="14"/>
      <c r="F554" s="14"/>
      <c r="G554" s="14"/>
      <c r="H554" s="14"/>
      <c r="I554" s="14"/>
      <c r="J554" s="12">
        <v>440</v>
      </c>
      <c r="K554" s="88">
        <v>528</v>
      </c>
      <c r="L554" s="71">
        <v>268</v>
      </c>
      <c r="M554" s="71">
        <v>260</v>
      </c>
      <c r="N554" s="118">
        <v>33</v>
      </c>
      <c r="O554" s="118">
        <v>114</v>
      </c>
      <c r="P554" s="118">
        <v>93</v>
      </c>
      <c r="Q554" s="118">
        <v>97</v>
      </c>
      <c r="R554" s="118">
        <v>84</v>
      </c>
      <c r="S554" s="118">
        <v>106</v>
      </c>
      <c r="T554" s="71">
        <v>262</v>
      </c>
      <c r="U554" s="71">
        <v>230</v>
      </c>
      <c r="V554" s="71">
        <v>37</v>
      </c>
    </row>
    <row r="555" spans="1:22" x14ac:dyDescent="0.2">
      <c r="A555" s="28"/>
      <c r="B555" s="14"/>
      <c r="C555" s="14"/>
      <c r="D555" s="14"/>
      <c r="E555" s="14"/>
      <c r="F555" s="14"/>
      <c r="G555" s="14"/>
      <c r="H555" s="14"/>
      <c r="I555" s="14"/>
      <c r="J555" s="3"/>
      <c r="K555" s="83"/>
      <c r="L555" s="115"/>
      <c r="M555" s="115"/>
      <c r="N555" s="108"/>
      <c r="O555" s="108"/>
      <c r="P555" s="108"/>
      <c r="Q555" s="108"/>
      <c r="R555" s="108"/>
      <c r="S555" s="108"/>
      <c r="T555" s="108"/>
      <c r="U555" s="108"/>
      <c r="V555" s="108"/>
    </row>
    <row r="556" spans="1:22" x14ac:dyDescent="0.2">
      <c r="A556" s="28"/>
      <c r="B556" s="14"/>
      <c r="C556" s="14"/>
      <c r="D556" s="14"/>
      <c r="E556" s="14"/>
      <c r="F556" s="14"/>
      <c r="G556" s="14"/>
      <c r="H556" s="14"/>
      <c r="I556" s="14"/>
      <c r="J556" s="3"/>
      <c r="K556" s="83"/>
      <c r="L556" s="115"/>
      <c r="M556" s="115"/>
      <c r="N556" s="108"/>
      <c r="O556" s="108"/>
      <c r="P556" s="108"/>
      <c r="Q556" s="108"/>
      <c r="R556" s="108"/>
      <c r="S556" s="108"/>
      <c r="T556" s="108"/>
      <c r="U556" s="108"/>
      <c r="V556" s="108"/>
    </row>
    <row r="557" spans="1:22" x14ac:dyDescent="0.2">
      <c r="A557" s="29" t="s">
        <v>121</v>
      </c>
      <c r="B557" s="14"/>
      <c r="C557" s="14"/>
      <c r="D557" s="14"/>
      <c r="E557" s="14"/>
      <c r="F557" s="14"/>
      <c r="G557" s="14"/>
      <c r="H557" s="14"/>
      <c r="I557" s="14"/>
      <c r="J557" s="3"/>
      <c r="K557" s="83"/>
      <c r="L557" s="115"/>
      <c r="M557" s="115"/>
      <c r="N557" s="108"/>
      <c r="O557" s="108"/>
      <c r="P557" s="108"/>
      <c r="Q557" s="108"/>
      <c r="R557" s="108"/>
      <c r="S557" s="108"/>
      <c r="T557" s="108"/>
      <c r="U557" s="108"/>
      <c r="V557" s="108"/>
    </row>
    <row r="558" spans="1:22" x14ac:dyDescent="0.2">
      <c r="A558" s="28"/>
      <c r="B558" s="14"/>
      <c r="C558" s="14"/>
      <c r="D558" s="14"/>
      <c r="E558" s="14"/>
      <c r="F558" s="14"/>
      <c r="G558" s="14"/>
      <c r="H558" s="14"/>
      <c r="I558" s="14"/>
      <c r="J558" s="3"/>
      <c r="K558" s="83"/>
      <c r="L558" s="115"/>
      <c r="M558" s="115"/>
      <c r="N558" s="108"/>
      <c r="O558" s="108"/>
      <c r="P558" s="108"/>
      <c r="Q558" s="108"/>
      <c r="R558" s="108"/>
      <c r="S558" s="108"/>
      <c r="T558" s="108"/>
      <c r="U558" s="108"/>
      <c r="V558" s="108"/>
    </row>
    <row r="559" spans="1:22" x14ac:dyDescent="0.2">
      <c r="A559" s="28" t="s">
        <v>93</v>
      </c>
      <c r="B559" s="14"/>
      <c r="C559" s="14"/>
      <c r="D559" s="14"/>
      <c r="E559" s="14"/>
      <c r="F559" s="14"/>
      <c r="G559" s="14"/>
      <c r="H559" s="14"/>
      <c r="I559" s="14"/>
      <c r="J559" s="14"/>
      <c r="K559" s="80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</row>
    <row r="560" spans="1:22" x14ac:dyDescent="0.2">
      <c r="A560" s="28"/>
      <c r="B560" s="14"/>
      <c r="C560" s="14"/>
      <c r="D560" s="14"/>
      <c r="E560" s="14"/>
      <c r="F560" s="14"/>
      <c r="G560" s="14"/>
      <c r="H560" s="14"/>
      <c r="I560" s="14"/>
      <c r="J560" s="14"/>
      <c r="K560" s="80"/>
    </row>
    <row r="561" spans="1:22" x14ac:dyDescent="0.2">
      <c r="A561" s="61" t="s">
        <v>89</v>
      </c>
      <c r="B561" s="14"/>
      <c r="C561" s="14"/>
      <c r="D561" s="14"/>
      <c r="E561" s="14"/>
      <c r="F561" s="14"/>
      <c r="G561" s="14"/>
      <c r="H561" s="14"/>
      <c r="I561" s="14"/>
      <c r="J561" s="102">
        <v>0.13100000000000001</v>
      </c>
      <c r="K561" s="84">
        <v>0.141176</v>
      </c>
      <c r="L561" s="139">
        <v>0.150254</v>
      </c>
      <c r="M561" s="139">
        <v>0.131851</v>
      </c>
      <c r="N561" s="139">
        <v>0.162604</v>
      </c>
      <c r="O561" s="139">
        <v>0.22764199999999998</v>
      </c>
      <c r="P561" s="139">
        <v>0.16392399999999999</v>
      </c>
      <c r="Q561" s="139">
        <v>0.11744599999999999</v>
      </c>
      <c r="R561" s="139">
        <v>0.130963</v>
      </c>
      <c r="S561" s="139">
        <v>5.1249999999999997E-2</v>
      </c>
      <c r="T561" s="139">
        <v>0.14654299999999998</v>
      </c>
      <c r="U561" s="139">
        <v>0.13630699999999998</v>
      </c>
      <c r="V561" s="139">
        <v>0.133412</v>
      </c>
    </row>
    <row r="562" spans="1:22" x14ac:dyDescent="0.2">
      <c r="A562" s="61" t="s">
        <v>90</v>
      </c>
      <c r="B562" s="14"/>
      <c r="C562" s="14"/>
      <c r="D562" s="14"/>
      <c r="E562" s="14"/>
      <c r="F562" s="14"/>
      <c r="G562" s="14"/>
      <c r="H562" s="14"/>
      <c r="I562" s="14"/>
      <c r="J562" s="102">
        <v>0.53900000000000003</v>
      </c>
      <c r="K562" s="84">
        <v>0.59532099999999999</v>
      </c>
      <c r="L562" s="139">
        <v>0.58764899999999998</v>
      </c>
      <c r="M562" s="139">
        <v>0.60320200000000002</v>
      </c>
      <c r="N562" s="139">
        <v>0.34888800000000003</v>
      </c>
      <c r="O562" s="139">
        <v>0.58056200000000002</v>
      </c>
      <c r="P562" s="139">
        <v>0.59814900000000004</v>
      </c>
      <c r="Q562" s="139">
        <v>0.67021199999999992</v>
      </c>
      <c r="R562" s="139">
        <v>0.68</v>
      </c>
      <c r="S562" s="139">
        <v>0.550292</v>
      </c>
      <c r="T562" s="139">
        <v>0.57853200000000005</v>
      </c>
      <c r="U562" s="139">
        <v>0.61185499999999993</v>
      </c>
      <c r="V562" s="139">
        <v>0.61148099999999994</v>
      </c>
    </row>
    <row r="563" spans="1:22" x14ac:dyDescent="0.2">
      <c r="A563" s="28" t="s">
        <v>91</v>
      </c>
      <c r="B563" s="14"/>
      <c r="C563" s="14"/>
      <c r="D563" s="14"/>
      <c r="E563" s="14"/>
      <c r="F563" s="14"/>
      <c r="G563" s="14"/>
      <c r="H563" s="14"/>
      <c r="I563" s="14"/>
      <c r="J563" s="102">
        <v>0.16500000000000001</v>
      </c>
      <c r="K563" s="84">
        <v>0.18603800000000001</v>
      </c>
      <c r="L563" s="139">
        <v>0.18507200000000001</v>
      </c>
      <c r="M563" s="139">
        <v>0.187031</v>
      </c>
      <c r="N563" s="139">
        <v>0.33244399999999996</v>
      </c>
      <c r="O563" s="139">
        <v>0.168714</v>
      </c>
      <c r="P563" s="139">
        <v>0.19859599999999999</v>
      </c>
      <c r="Q563" s="139">
        <v>0.12343899999999999</v>
      </c>
      <c r="R563" s="139">
        <v>0.16608100000000001</v>
      </c>
      <c r="S563" s="139">
        <v>0.22085299999999999</v>
      </c>
      <c r="T563" s="139">
        <v>0.215059</v>
      </c>
      <c r="U563" s="139">
        <v>0.15149299999999999</v>
      </c>
      <c r="V563" s="139">
        <v>0.19531999999999999</v>
      </c>
    </row>
    <row r="564" spans="1:22" x14ac:dyDescent="0.2">
      <c r="A564" s="28" t="s">
        <v>2</v>
      </c>
      <c r="B564" s="14"/>
      <c r="C564" s="14"/>
      <c r="D564" s="14"/>
      <c r="E564" s="14"/>
      <c r="F564" s="14"/>
      <c r="G564" s="14"/>
      <c r="H564" s="14"/>
      <c r="I564" s="14"/>
      <c r="J564" s="104">
        <v>0.16500000000000001</v>
      </c>
      <c r="K564" s="87">
        <v>7.7465000000000006E-2</v>
      </c>
      <c r="L564" s="139">
        <v>7.7024999999999996E-2</v>
      </c>
      <c r="M564" s="139">
        <v>7.7915999999999999E-2</v>
      </c>
      <c r="N564" s="139">
        <v>0.15606500000000001</v>
      </c>
      <c r="O564" s="139">
        <v>2.3081000000000001E-2</v>
      </c>
      <c r="P564" s="139">
        <v>3.9330999999999998E-2</v>
      </c>
      <c r="Q564" s="139">
        <v>8.8902999999999996E-2</v>
      </c>
      <c r="R564" s="139">
        <v>2.2957000000000002E-2</v>
      </c>
      <c r="S564" s="139">
        <v>0.17760500000000001</v>
      </c>
      <c r="T564" s="139">
        <v>5.9866999999999997E-2</v>
      </c>
      <c r="U564" s="139">
        <v>0.10034599999999999</v>
      </c>
      <c r="V564" s="139">
        <v>5.9785999999999999E-2</v>
      </c>
    </row>
    <row r="565" spans="1:22" ht="15" x14ac:dyDescent="0.2">
      <c r="A565" s="25" t="s">
        <v>122</v>
      </c>
      <c r="B565" s="14"/>
      <c r="C565" s="14"/>
      <c r="D565" s="14"/>
      <c r="E565" s="14"/>
      <c r="F565" s="14"/>
      <c r="G565" s="14"/>
      <c r="H565" s="14"/>
      <c r="I565" s="14"/>
      <c r="J565" s="68">
        <v>440</v>
      </c>
      <c r="K565" s="89">
        <v>528</v>
      </c>
      <c r="L565" s="71">
        <v>268</v>
      </c>
      <c r="M565" s="71">
        <v>260</v>
      </c>
      <c r="N565" s="118">
        <v>33</v>
      </c>
      <c r="O565" s="118">
        <v>114</v>
      </c>
      <c r="P565" s="118">
        <v>93</v>
      </c>
      <c r="Q565" s="118">
        <v>97</v>
      </c>
      <c r="R565" s="118">
        <v>84</v>
      </c>
      <c r="S565" s="118">
        <v>106</v>
      </c>
      <c r="T565" s="71">
        <v>262</v>
      </c>
      <c r="U565" s="71">
        <v>230</v>
      </c>
      <c r="V565" s="71">
        <v>37</v>
      </c>
    </row>
    <row r="566" spans="1:22" x14ac:dyDescent="0.2">
      <c r="A566" s="28"/>
      <c r="B566" s="14"/>
      <c r="C566" s="14"/>
      <c r="D566" s="14"/>
      <c r="E566" s="14"/>
      <c r="F566" s="14"/>
      <c r="G566" s="14"/>
      <c r="H566" s="14"/>
      <c r="I566" s="14"/>
      <c r="J566" s="3"/>
      <c r="K566" s="83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</row>
    <row r="567" spans="1:22" x14ac:dyDescent="0.2">
      <c r="A567" s="28"/>
      <c r="B567" s="14"/>
      <c r="C567" s="14"/>
      <c r="D567" s="14"/>
      <c r="E567" s="14"/>
      <c r="F567" s="14"/>
      <c r="G567" s="14"/>
      <c r="H567" s="14"/>
      <c r="I567" s="14"/>
      <c r="J567" s="3"/>
      <c r="K567" s="83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</row>
    <row r="568" spans="1:22" x14ac:dyDescent="0.2">
      <c r="A568" s="29" t="s">
        <v>353</v>
      </c>
      <c r="B568" s="14"/>
      <c r="C568" s="14"/>
      <c r="D568" s="14"/>
      <c r="E568" s="14"/>
      <c r="F568" s="14"/>
      <c r="G568" s="14"/>
      <c r="H568" s="14"/>
      <c r="I568" s="14"/>
      <c r="J568" s="3"/>
      <c r="K568" s="83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</row>
    <row r="569" spans="1:22" x14ac:dyDescent="0.2">
      <c r="A569" s="28"/>
      <c r="B569" s="14"/>
      <c r="C569" s="14"/>
      <c r="D569" s="14"/>
      <c r="E569" s="14"/>
      <c r="F569" s="14"/>
      <c r="G569" s="14"/>
      <c r="H569" s="14"/>
      <c r="I569" s="14"/>
      <c r="J569" s="3"/>
      <c r="K569" s="83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</row>
    <row r="570" spans="1:22" x14ac:dyDescent="0.2">
      <c r="A570" s="28" t="s">
        <v>93</v>
      </c>
      <c r="B570" s="14"/>
      <c r="C570" s="14"/>
      <c r="D570" s="14"/>
      <c r="E570" s="14"/>
      <c r="F570" s="14"/>
      <c r="G570" s="14"/>
      <c r="H570" s="14"/>
      <c r="I570" s="14"/>
      <c r="J570" s="14"/>
      <c r="K570" s="80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</row>
    <row r="571" spans="1:22" x14ac:dyDescent="0.2">
      <c r="A571" s="28"/>
      <c r="B571" s="14"/>
      <c r="C571" s="14"/>
      <c r="D571" s="14"/>
      <c r="E571" s="14"/>
      <c r="F571" s="14"/>
      <c r="G571" s="14"/>
      <c r="H571" s="14"/>
      <c r="I571" s="14"/>
      <c r="J571" s="14"/>
      <c r="K571" s="80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</row>
    <row r="572" spans="1:22" x14ac:dyDescent="0.2">
      <c r="A572" s="28"/>
      <c r="B572" s="14"/>
      <c r="C572" s="14"/>
      <c r="D572" s="14"/>
      <c r="E572" s="14"/>
      <c r="F572" s="14"/>
      <c r="G572" s="14"/>
      <c r="H572" s="14"/>
      <c r="I572" s="14"/>
      <c r="J572" s="14"/>
      <c r="K572" s="80"/>
    </row>
    <row r="573" spans="1:22" x14ac:dyDescent="0.2">
      <c r="A573" s="61" t="s">
        <v>89</v>
      </c>
      <c r="B573" s="14"/>
      <c r="C573" s="14"/>
      <c r="D573" s="14"/>
      <c r="E573" s="14"/>
      <c r="F573" s="14"/>
      <c r="G573" s="14"/>
      <c r="H573" s="14"/>
      <c r="I573" s="14"/>
      <c r="J573" s="102">
        <v>2.7000000000000003E-2</v>
      </c>
      <c r="K573" s="84">
        <v>5.8223999999999998E-2</v>
      </c>
      <c r="L573" s="139">
        <v>7.9820000000000002E-2</v>
      </c>
      <c r="M573" s="139">
        <v>3.6041999999999998E-2</v>
      </c>
      <c r="N573" s="139">
        <v>6.7233000000000001E-2</v>
      </c>
      <c r="O573" s="139">
        <v>4.5338999999999997E-2</v>
      </c>
      <c r="P573" s="139">
        <v>9.6819000000000002E-2</v>
      </c>
      <c r="Q573" s="139">
        <v>7.9065999999999997E-2</v>
      </c>
      <c r="R573" s="139">
        <v>4.1096000000000001E-2</v>
      </c>
      <c r="S573" s="139">
        <v>2.9794000000000001E-2</v>
      </c>
      <c r="T573" s="139">
        <v>7.1383000000000002E-2</v>
      </c>
      <c r="U573" s="139">
        <v>4.7278000000000001E-2</v>
      </c>
      <c r="V573" s="139">
        <v>3.3014000000000002E-2</v>
      </c>
    </row>
    <row r="574" spans="1:22" x14ac:dyDescent="0.2">
      <c r="A574" s="61" t="s">
        <v>90</v>
      </c>
      <c r="B574" s="14"/>
      <c r="C574" s="14"/>
      <c r="D574" s="14"/>
      <c r="E574" s="14"/>
      <c r="F574" s="14"/>
      <c r="G574" s="14"/>
      <c r="H574" s="14"/>
      <c r="I574" s="14"/>
      <c r="J574" s="102">
        <v>0.14400000000000002</v>
      </c>
      <c r="K574" s="84">
        <v>0.18959700000000002</v>
      </c>
      <c r="L574" s="139">
        <v>0.21621300000000002</v>
      </c>
      <c r="M574" s="139">
        <v>0.16225799999999999</v>
      </c>
      <c r="N574" s="139">
        <v>3.7662000000000001E-2</v>
      </c>
      <c r="O574" s="139">
        <v>0.13725199999999999</v>
      </c>
      <c r="P574" s="139">
        <v>0.211115</v>
      </c>
      <c r="Q574" s="139">
        <v>0.25434200000000001</v>
      </c>
      <c r="R574" s="139">
        <v>0.241399</v>
      </c>
      <c r="S574" s="139">
        <v>0.174265</v>
      </c>
      <c r="T574" s="139">
        <v>0.17521500000000001</v>
      </c>
      <c r="U574" s="139">
        <v>0.201071</v>
      </c>
      <c r="V574" s="139">
        <v>0.22021499999999999</v>
      </c>
    </row>
    <row r="575" spans="1:22" x14ac:dyDescent="0.2">
      <c r="A575" s="28" t="s">
        <v>91</v>
      </c>
      <c r="B575" s="14"/>
      <c r="C575" s="14"/>
      <c r="D575" s="14"/>
      <c r="E575" s="14"/>
      <c r="F575" s="14"/>
      <c r="G575" s="14"/>
      <c r="H575" s="14"/>
      <c r="I575" s="14"/>
      <c r="J575" s="102">
        <v>0.61299999999999999</v>
      </c>
      <c r="K575" s="84">
        <v>0.62686900000000001</v>
      </c>
      <c r="L575" s="139">
        <v>0.59367599999999998</v>
      </c>
      <c r="M575" s="139">
        <v>0.66096299999999997</v>
      </c>
      <c r="N575" s="139">
        <v>0.73903999999999992</v>
      </c>
      <c r="O575" s="139">
        <v>0.76340500000000011</v>
      </c>
      <c r="P575" s="139">
        <v>0.62755099999999997</v>
      </c>
      <c r="Q575" s="139">
        <v>0.56706299999999998</v>
      </c>
      <c r="R575" s="139">
        <v>0.55918999999999996</v>
      </c>
      <c r="S575" s="139">
        <v>0.55266499999999996</v>
      </c>
      <c r="T575" s="139">
        <v>0.65279399999999999</v>
      </c>
      <c r="U575" s="139">
        <v>0.59828700000000001</v>
      </c>
      <c r="V575" s="139">
        <v>0.62094000000000005</v>
      </c>
    </row>
    <row r="576" spans="1:22" x14ac:dyDescent="0.2">
      <c r="A576" s="28" t="s">
        <v>2</v>
      </c>
      <c r="B576" s="14"/>
      <c r="C576" s="14"/>
      <c r="D576" s="14"/>
      <c r="E576" s="14"/>
      <c r="F576" s="14"/>
      <c r="G576" s="14"/>
      <c r="H576" s="14"/>
      <c r="I576" s="14"/>
      <c r="J576" s="104">
        <v>0.21600000000000005</v>
      </c>
      <c r="K576" s="87">
        <v>0.12531</v>
      </c>
      <c r="L576" s="139">
        <v>0.11029</v>
      </c>
      <c r="M576" s="139">
        <v>0.140737</v>
      </c>
      <c r="N576" s="139">
        <v>0.15606500000000001</v>
      </c>
      <c r="O576" s="139">
        <v>5.4004000000000003E-2</v>
      </c>
      <c r="P576" s="139">
        <v>6.4515000000000003E-2</v>
      </c>
      <c r="Q576" s="139">
        <v>9.9529999999999993E-2</v>
      </c>
      <c r="R576" s="139">
        <v>0.15831400000000001</v>
      </c>
      <c r="S576" s="139">
        <v>0.24327500000000002</v>
      </c>
      <c r="T576" s="139">
        <v>0.100608</v>
      </c>
      <c r="U576" s="139">
        <v>0.153365</v>
      </c>
      <c r="V576" s="139">
        <v>0.125831</v>
      </c>
    </row>
    <row r="577" spans="1:22" ht="15" x14ac:dyDescent="0.2">
      <c r="A577" s="25" t="s">
        <v>122</v>
      </c>
      <c r="B577" s="14"/>
      <c r="C577" s="14"/>
      <c r="D577" s="14"/>
      <c r="E577" s="14"/>
      <c r="F577" s="14"/>
      <c r="G577" s="14"/>
      <c r="H577" s="14"/>
      <c r="I577" s="14"/>
      <c r="J577" s="12">
        <v>440</v>
      </c>
      <c r="K577" s="88">
        <v>528</v>
      </c>
      <c r="L577" s="71">
        <v>268</v>
      </c>
      <c r="M577" s="71">
        <v>260</v>
      </c>
      <c r="N577" s="118">
        <v>33</v>
      </c>
      <c r="O577" s="118">
        <v>114</v>
      </c>
      <c r="P577" s="118">
        <v>93</v>
      </c>
      <c r="Q577" s="118">
        <v>97</v>
      </c>
      <c r="R577" s="118">
        <v>84</v>
      </c>
      <c r="S577" s="118">
        <v>106</v>
      </c>
      <c r="T577" s="71">
        <v>262</v>
      </c>
      <c r="U577" s="71">
        <v>230</v>
      </c>
      <c r="V577" s="71">
        <v>37</v>
      </c>
    </row>
    <row r="578" spans="1:22" x14ac:dyDescent="0.2">
      <c r="A578" s="28"/>
      <c r="B578" s="14"/>
      <c r="C578" s="14"/>
      <c r="D578" s="14"/>
      <c r="E578" s="14"/>
      <c r="F578" s="14"/>
      <c r="G578" s="14"/>
      <c r="H578" s="14"/>
      <c r="I578" s="14"/>
      <c r="J578" s="3"/>
      <c r="K578" s="83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</row>
    <row r="579" spans="1:22" x14ac:dyDescent="0.2">
      <c r="A579" s="28"/>
      <c r="B579" s="14"/>
      <c r="C579" s="14"/>
      <c r="D579" s="14"/>
      <c r="E579" s="14"/>
      <c r="F579" s="14"/>
      <c r="G579" s="14"/>
      <c r="H579" s="14"/>
      <c r="I579" s="14"/>
      <c r="J579" s="3"/>
      <c r="K579" s="83"/>
      <c r="L579" s="115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</row>
    <row r="580" spans="1:22" x14ac:dyDescent="0.2">
      <c r="A580" s="29" t="s">
        <v>354</v>
      </c>
      <c r="B580" s="14"/>
      <c r="C580" s="14"/>
      <c r="D580" s="14"/>
      <c r="E580" s="14"/>
      <c r="F580" s="14"/>
      <c r="G580" s="14"/>
      <c r="H580" s="14"/>
      <c r="I580" s="14"/>
      <c r="J580" s="3"/>
      <c r="K580" s="83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</row>
    <row r="581" spans="1:22" x14ac:dyDescent="0.2">
      <c r="A581" s="28"/>
      <c r="B581" s="14"/>
      <c r="C581" s="14"/>
      <c r="D581" s="14"/>
      <c r="E581" s="14"/>
      <c r="F581" s="14"/>
      <c r="G581" s="14"/>
      <c r="H581" s="14"/>
      <c r="I581" s="14"/>
      <c r="J581" s="3"/>
      <c r="K581" s="83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</row>
    <row r="582" spans="1:22" x14ac:dyDescent="0.2">
      <c r="A582" s="28" t="s">
        <v>93</v>
      </c>
      <c r="B582" s="14"/>
      <c r="C582" s="14"/>
      <c r="D582" s="14"/>
      <c r="E582" s="14"/>
      <c r="F582" s="14"/>
      <c r="G582" s="14"/>
      <c r="H582" s="14"/>
      <c r="I582" s="14"/>
      <c r="J582" s="14"/>
      <c r="K582" s="80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</row>
    <row r="583" spans="1:22" x14ac:dyDescent="0.2">
      <c r="A583" s="28"/>
      <c r="B583" s="14"/>
      <c r="C583" s="14"/>
      <c r="D583" s="14"/>
      <c r="E583" s="14"/>
      <c r="F583" s="14"/>
      <c r="G583" s="14"/>
      <c r="H583" s="14"/>
      <c r="I583" s="14"/>
      <c r="J583" s="14"/>
      <c r="K583" s="80"/>
    </row>
    <row r="584" spans="1:22" x14ac:dyDescent="0.2">
      <c r="A584" s="61" t="s">
        <v>89</v>
      </c>
      <c r="B584" s="14"/>
      <c r="C584" s="14"/>
      <c r="D584" s="14"/>
      <c r="E584" s="14"/>
      <c r="F584" s="14"/>
      <c r="G584" s="14"/>
      <c r="H584" s="14"/>
      <c r="I584" s="14"/>
      <c r="J584" s="102">
        <v>0.18899999999999997</v>
      </c>
      <c r="K584" s="84">
        <v>0.38603999999999999</v>
      </c>
      <c r="L584" s="139">
        <v>0.39775100000000002</v>
      </c>
      <c r="M584" s="139">
        <v>0.37401099999999998</v>
      </c>
      <c r="N584" s="139">
        <v>0.62418399999999996</v>
      </c>
      <c r="O584" s="139">
        <v>0.56245299999999998</v>
      </c>
      <c r="P584" s="139">
        <v>0.49235100000000004</v>
      </c>
      <c r="Q584" s="139">
        <v>0.376608</v>
      </c>
      <c r="R584" s="139">
        <v>0.26548899999999998</v>
      </c>
      <c r="S584" s="139">
        <v>0.132105</v>
      </c>
      <c r="T584" s="139">
        <v>0.45703499999999997</v>
      </c>
      <c r="U584" s="139">
        <v>0.34037599999999996</v>
      </c>
      <c r="V584" s="139">
        <v>0.16645499999999999</v>
      </c>
    </row>
    <row r="585" spans="1:22" x14ac:dyDescent="0.2">
      <c r="A585" s="61" t="s">
        <v>90</v>
      </c>
      <c r="B585" s="14"/>
      <c r="C585" s="14"/>
      <c r="D585" s="14"/>
      <c r="E585" s="14"/>
      <c r="F585" s="14"/>
      <c r="G585" s="14"/>
      <c r="H585" s="14"/>
      <c r="I585" s="14"/>
      <c r="J585" s="102">
        <v>0.217</v>
      </c>
      <c r="K585" s="84">
        <v>0.30911300000000003</v>
      </c>
      <c r="L585" s="139">
        <v>0.29086000000000001</v>
      </c>
      <c r="M585" s="139">
        <v>0.32786099999999996</v>
      </c>
      <c r="N585" s="139">
        <v>7.9481999999999997E-2</v>
      </c>
      <c r="O585" s="139">
        <v>0.223441</v>
      </c>
      <c r="P585" s="139">
        <v>0.27145199999999997</v>
      </c>
      <c r="Q585" s="139">
        <v>0.46369900000000003</v>
      </c>
      <c r="R585" s="139">
        <v>0.39752499999999996</v>
      </c>
      <c r="S585" s="139">
        <v>0.29459000000000002</v>
      </c>
      <c r="T585" s="139">
        <v>0.27698200000000001</v>
      </c>
      <c r="U585" s="139">
        <v>0.33734699999999995</v>
      </c>
      <c r="V585" s="139">
        <v>0.36129499999999998</v>
      </c>
    </row>
    <row r="586" spans="1:22" x14ac:dyDescent="0.2">
      <c r="A586" s="28" t="s">
        <v>91</v>
      </c>
      <c r="B586" s="14"/>
      <c r="C586" s="14"/>
      <c r="D586" s="14"/>
      <c r="E586" s="14"/>
      <c r="F586" s="14"/>
      <c r="G586" s="14"/>
      <c r="H586" s="14"/>
      <c r="I586" s="14"/>
      <c r="J586" s="102">
        <v>0.379</v>
      </c>
      <c r="K586" s="84">
        <v>0.22315000000000002</v>
      </c>
      <c r="L586" s="139">
        <v>0.23983499999999999</v>
      </c>
      <c r="M586" s="139">
        <v>0.20601199999999997</v>
      </c>
      <c r="N586" s="139">
        <v>0.170654</v>
      </c>
      <c r="O586" s="139">
        <v>0.179484</v>
      </c>
      <c r="P586" s="139">
        <v>0.202295</v>
      </c>
      <c r="Q586" s="139">
        <v>0.10133499999999999</v>
      </c>
      <c r="R586" s="139">
        <v>0.278609</v>
      </c>
      <c r="S586" s="139">
        <v>0.37279099999999998</v>
      </c>
      <c r="T586" s="139">
        <v>0.21337299999999998</v>
      </c>
      <c r="U586" s="139">
        <v>0.208812</v>
      </c>
      <c r="V586" s="139">
        <v>0.38203899999999996</v>
      </c>
    </row>
    <row r="587" spans="1:22" x14ac:dyDescent="0.2">
      <c r="A587" s="28" t="s">
        <v>2</v>
      </c>
      <c r="B587" s="14"/>
      <c r="C587" s="14"/>
      <c r="D587" s="14"/>
      <c r="E587" s="14"/>
      <c r="F587" s="14"/>
      <c r="G587" s="14"/>
      <c r="H587" s="14"/>
      <c r="I587" s="14"/>
      <c r="J587" s="104">
        <v>0.21500000000000008</v>
      </c>
      <c r="K587" s="87">
        <v>8.1697000000000006E-2</v>
      </c>
      <c r="L587" s="139">
        <v>7.1554000000000006E-2</v>
      </c>
      <c r="M587" s="139">
        <v>9.2116000000000003E-2</v>
      </c>
      <c r="N587" s="139">
        <v>0.12567999999999999</v>
      </c>
      <c r="O587" s="139">
        <v>3.4622E-2</v>
      </c>
      <c r="P587" s="139">
        <v>3.3901000000000001E-2</v>
      </c>
      <c r="Q587" s="139">
        <v>5.8358E-2</v>
      </c>
      <c r="R587" s="139">
        <v>5.8376999999999998E-2</v>
      </c>
      <c r="S587" s="139">
        <v>0.200515</v>
      </c>
      <c r="T587" s="139">
        <v>5.2610999999999998E-2</v>
      </c>
      <c r="U587" s="139">
        <v>0.11346600000000001</v>
      </c>
      <c r="V587" s="139">
        <v>9.0211E-2</v>
      </c>
    </row>
    <row r="588" spans="1:22" ht="15" x14ac:dyDescent="0.2">
      <c r="A588" s="25" t="s">
        <v>122</v>
      </c>
      <c r="B588" s="14"/>
      <c r="C588" s="14"/>
      <c r="D588" s="14"/>
      <c r="E588" s="14"/>
      <c r="F588" s="14"/>
      <c r="G588" s="14"/>
      <c r="H588" s="14"/>
      <c r="I588" s="14"/>
      <c r="J588" s="68">
        <v>440</v>
      </c>
      <c r="K588" s="89">
        <v>528</v>
      </c>
      <c r="L588" s="71">
        <v>268</v>
      </c>
      <c r="M588" s="71">
        <v>260</v>
      </c>
      <c r="N588" s="118">
        <v>33</v>
      </c>
      <c r="O588" s="118">
        <v>114</v>
      </c>
      <c r="P588" s="118">
        <v>93</v>
      </c>
      <c r="Q588" s="118">
        <v>97</v>
      </c>
      <c r="R588" s="118">
        <v>84</v>
      </c>
      <c r="S588" s="118">
        <v>106</v>
      </c>
      <c r="T588" s="71">
        <v>262</v>
      </c>
      <c r="U588" s="71">
        <v>230</v>
      </c>
      <c r="V588" s="71">
        <v>37</v>
      </c>
    </row>
    <row r="589" spans="1:22" x14ac:dyDescent="0.2">
      <c r="A589" s="28"/>
      <c r="B589" s="14"/>
      <c r="C589" s="14"/>
      <c r="D589" s="14"/>
      <c r="E589" s="14"/>
      <c r="F589" s="14"/>
      <c r="G589" s="14"/>
      <c r="H589" s="14"/>
      <c r="I589" s="14"/>
      <c r="J589" s="3"/>
      <c r="K589" s="83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</row>
    <row r="590" spans="1:22" x14ac:dyDescent="0.2">
      <c r="F590" s="4"/>
      <c r="G590" s="4"/>
      <c r="H590" s="4"/>
      <c r="I590" s="4"/>
      <c r="J590" s="4"/>
      <c r="K590" s="90"/>
    </row>
    <row r="591" spans="1:22" x14ac:dyDescent="0.2">
      <c r="H591" s="1"/>
      <c r="I591" s="1"/>
      <c r="J591" s="1"/>
      <c r="K591" s="86"/>
    </row>
    <row r="592" spans="1:22" x14ac:dyDescent="0.2">
      <c r="F592" s="4"/>
      <c r="G592" s="4"/>
      <c r="H592" s="4"/>
      <c r="I592" s="4"/>
      <c r="J592" s="4"/>
      <c r="K592" s="90"/>
    </row>
    <row r="593" spans="6:11" x14ac:dyDescent="0.2">
      <c r="F593" s="4"/>
      <c r="G593" s="4"/>
      <c r="H593" s="4"/>
      <c r="I593" s="4"/>
      <c r="J593" s="4"/>
      <c r="K593" s="90"/>
    </row>
    <row r="594" spans="6:11" x14ac:dyDescent="0.2">
      <c r="H594" s="1"/>
      <c r="I594" s="1"/>
      <c r="J594" s="1"/>
      <c r="K594" s="86"/>
    </row>
    <row r="595" spans="6:11" x14ac:dyDescent="0.2">
      <c r="H595" s="1"/>
      <c r="I595" s="1"/>
      <c r="J595" s="1"/>
      <c r="K595" s="86"/>
    </row>
    <row r="596" spans="6:11" x14ac:dyDescent="0.2">
      <c r="H596" s="1"/>
      <c r="I596" s="1"/>
      <c r="J596" s="1"/>
      <c r="K596" s="86"/>
    </row>
    <row r="597" spans="6:11" x14ac:dyDescent="0.2">
      <c r="H597" s="1"/>
      <c r="I597" s="1"/>
      <c r="J597" s="1"/>
      <c r="K597" s="86"/>
    </row>
    <row r="598" spans="6:11" x14ac:dyDescent="0.2">
      <c r="H598" s="1"/>
      <c r="I598" s="1"/>
      <c r="J598" s="1"/>
      <c r="K598" s="86"/>
    </row>
    <row r="599" spans="6:11" x14ac:dyDescent="0.2">
      <c r="H599" s="1"/>
      <c r="I599" s="1"/>
      <c r="J599" s="1"/>
      <c r="K599" s="86"/>
    </row>
    <row r="600" spans="6:11" x14ac:dyDescent="0.2">
      <c r="H600" s="1"/>
      <c r="I600" s="1"/>
      <c r="J600" s="1"/>
      <c r="K600" s="86"/>
    </row>
    <row r="601" spans="6:11" x14ac:dyDescent="0.2">
      <c r="H601" s="1"/>
      <c r="I601" s="1"/>
      <c r="J601" s="1"/>
      <c r="K601" s="86"/>
    </row>
    <row r="602" spans="6:11" x14ac:dyDescent="0.2">
      <c r="H602" s="1"/>
      <c r="I602" s="1"/>
      <c r="J602" s="1"/>
      <c r="K602" s="86"/>
    </row>
    <row r="603" spans="6:11" x14ac:dyDescent="0.2">
      <c r="H603" s="1"/>
      <c r="I603" s="1"/>
      <c r="J603" s="1"/>
      <c r="K603" s="86"/>
    </row>
    <row r="604" spans="6:11" x14ac:dyDescent="0.2">
      <c r="H604" s="1"/>
      <c r="I604" s="1"/>
      <c r="J604" s="1"/>
      <c r="K604" s="86"/>
    </row>
    <row r="605" spans="6:11" x14ac:dyDescent="0.2">
      <c r="H605" s="1"/>
      <c r="I605" s="1"/>
      <c r="J605" s="1"/>
      <c r="K605" s="86"/>
    </row>
    <row r="606" spans="6:11" x14ac:dyDescent="0.2">
      <c r="H606" s="1"/>
      <c r="I606" s="1"/>
      <c r="J606" s="1"/>
      <c r="K606" s="86"/>
    </row>
    <row r="672" spans="13:22" x14ac:dyDescent="0.2"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4" spans="12:22" x14ac:dyDescent="0.2"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6" spans="12:22" x14ac:dyDescent="0.2"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2:22" x14ac:dyDescent="0.2"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2:22" x14ac:dyDescent="0.2">
      <c r="L678" s="4"/>
    </row>
    <row r="679" spans="12:22" x14ac:dyDescent="0.2">
      <c r="L679" s="4"/>
    </row>
  </sheetData>
  <printOptions gridLines="1"/>
  <pageMargins left="0.59055118110236227" right="0.59055118110236227" top="0.98425196850393704" bottom="0.98425196850393704" header="0.51181102362204722" footer="0.51181102362204722"/>
  <pageSetup paperSize="9" scale="53" orientation="landscape" r:id="rId1"/>
  <headerFooter alignWithMargins="0">
    <oddHeader>&amp;LMobil telefoni&amp;CPost- och telestyrelsen - Individundersökning 2010&amp;RSvaren redovisas i %</oddHeader>
    <oddFooter>Sida &amp;P av &amp;N</oddFooter>
  </headerFooter>
  <rowBreaks count="2" manualBreakCount="2">
    <brk id="205" max="16383" man="1"/>
    <brk id="5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8"/>
  <sheetViews>
    <sheetView zoomScaleNormal="100" workbookViewId="0">
      <pane ySplit="2" topLeftCell="A432" activePane="bottomLeft" state="frozen"/>
      <selection pane="bottomLeft" activeCell="K394" sqref="K394"/>
    </sheetView>
  </sheetViews>
  <sheetFormatPr defaultColWidth="9.140625" defaultRowHeight="12.75" x14ac:dyDescent="0.2"/>
  <cols>
    <col min="1" max="1" width="46" style="8" customWidth="1"/>
    <col min="2" max="10" width="6.28515625" style="8" customWidth="1"/>
    <col min="11" max="11" width="7" style="97" customWidth="1"/>
    <col min="12" max="12" width="5.7109375" style="8" customWidth="1"/>
    <col min="13" max="13" width="6.7109375" style="8" customWidth="1"/>
    <col min="14" max="21" width="6.28515625" style="8" customWidth="1"/>
    <col min="22" max="22" width="6.7109375" style="8" customWidth="1"/>
    <col min="23" max="16384" width="9.140625" style="8"/>
  </cols>
  <sheetData>
    <row r="1" spans="1:22" x14ac:dyDescent="0.2">
      <c r="A1" s="9"/>
      <c r="B1" s="5"/>
      <c r="C1" s="5"/>
      <c r="D1" s="5"/>
      <c r="E1" s="5"/>
      <c r="F1" s="5"/>
      <c r="G1" s="5"/>
      <c r="H1" s="5"/>
      <c r="I1" s="5"/>
      <c r="J1" s="9"/>
      <c r="K1" s="98"/>
      <c r="L1" s="45" t="s">
        <v>38</v>
      </c>
      <c r="M1" s="46">
        <v>2015</v>
      </c>
      <c r="N1" s="45" t="s">
        <v>39</v>
      </c>
      <c r="O1" s="46">
        <v>2015</v>
      </c>
      <c r="P1" s="45"/>
      <c r="Q1" s="45"/>
      <c r="R1" s="45"/>
      <c r="S1" s="45"/>
      <c r="T1" s="45" t="s">
        <v>40</v>
      </c>
      <c r="U1" s="46">
        <v>2015</v>
      </c>
      <c r="V1" s="47"/>
    </row>
    <row r="2" spans="1:22" ht="38.25" x14ac:dyDescent="0.2">
      <c r="A2" s="27"/>
      <c r="B2" s="13">
        <v>2004</v>
      </c>
      <c r="C2" s="13">
        <v>2005</v>
      </c>
      <c r="D2" s="13">
        <v>2006</v>
      </c>
      <c r="E2" s="13">
        <v>2007</v>
      </c>
      <c r="F2" s="13">
        <v>2008</v>
      </c>
      <c r="G2" s="13">
        <v>2009</v>
      </c>
      <c r="H2" s="13">
        <v>2010</v>
      </c>
      <c r="I2" s="13">
        <v>2011</v>
      </c>
      <c r="J2" s="27">
        <v>2013</v>
      </c>
      <c r="K2" s="74">
        <v>2015</v>
      </c>
      <c r="L2" s="48" t="s">
        <v>0</v>
      </c>
      <c r="M2" s="49" t="s">
        <v>37</v>
      </c>
      <c r="N2" s="48" t="s">
        <v>41</v>
      </c>
      <c r="O2" s="48" t="s">
        <v>42</v>
      </c>
      <c r="P2" s="48" t="s">
        <v>43</v>
      </c>
      <c r="Q2" s="48" t="s">
        <v>44</v>
      </c>
      <c r="R2" s="48" t="s">
        <v>45</v>
      </c>
      <c r="S2" s="48" t="s">
        <v>46</v>
      </c>
      <c r="T2" s="50" t="s">
        <v>47</v>
      </c>
      <c r="U2" s="51" t="s">
        <v>66</v>
      </c>
      <c r="V2" s="52" t="s">
        <v>48</v>
      </c>
    </row>
    <row r="3" spans="1:22" x14ac:dyDescent="0.2">
      <c r="A3" s="12"/>
      <c r="B3" s="12"/>
      <c r="C3" s="12"/>
      <c r="D3" s="12"/>
      <c r="E3" s="12"/>
      <c r="F3" s="12"/>
      <c r="G3" s="12"/>
      <c r="H3" s="13"/>
      <c r="I3" s="13"/>
      <c r="J3" s="13"/>
      <c r="K3" s="74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x14ac:dyDescent="0.2">
      <c r="A4" s="13" t="s">
        <v>206</v>
      </c>
      <c r="B4" s="12"/>
      <c r="C4" s="12"/>
      <c r="D4" s="12"/>
      <c r="E4" s="12"/>
      <c r="F4" s="12"/>
      <c r="G4" s="12"/>
      <c r="H4" s="12"/>
      <c r="I4" s="12"/>
      <c r="J4" s="12"/>
      <c r="K4" s="8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x14ac:dyDescent="0.2">
      <c r="B5" s="12"/>
      <c r="C5" s="12"/>
      <c r="D5" s="12"/>
      <c r="E5" s="12"/>
      <c r="F5" s="12"/>
      <c r="G5" s="12"/>
      <c r="H5" s="12"/>
      <c r="I5" s="12"/>
      <c r="J5" s="12"/>
      <c r="K5" s="8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x14ac:dyDescent="0.2">
      <c r="A6" s="43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8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x14ac:dyDescent="0.2">
      <c r="A7" s="43"/>
      <c r="B7" s="12"/>
      <c r="C7" s="12"/>
      <c r="D7" s="12"/>
      <c r="E7" s="12"/>
      <c r="F7" s="12"/>
      <c r="G7" s="12"/>
      <c r="H7" s="12"/>
      <c r="I7" s="12"/>
      <c r="J7" s="36"/>
      <c r="K7" s="91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x14ac:dyDescent="0.2">
      <c r="A8" s="12" t="s">
        <v>207</v>
      </c>
      <c r="B8" s="12"/>
      <c r="C8" s="12"/>
      <c r="D8" s="12"/>
      <c r="E8" s="12"/>
      <c r="F8" s="12"/>
      <c r="G8" s="12"/>
      <c r="H8" s="12"/>
      <c r="I8" s="12"/>
      <c r="J8" s="12"/>
      <c r="K8" s="142">
        <v>0.86751499999999993</v>
      </c>
      <c r="L8" s="141">
        <v>0.88553700000000002</v>
      </c>
      <c r="M8" s="141">
        <v>0.84912899999999991</v>
      </c>
      <c r="N8" s="141">
        <v>0.92583899999999997</v>
      </c>
      <c r="O8" s="141">
        <v>0.90381699999999998</v>
      </c>
      <c r="P8" s="141">
        <v>0.92301299999999997</v>
      </c>
      <c r="Q8" s="141">
        <v>0.95542699999999992</v>
      </c>
      <c r="R8" s="141">
        <v>0.86046800000000001</v>
      </c>
      <c r="S8" s="141">
        <v>0.70823800000000003</v>
      </c>
      <c r="T8" s="141">
        <v>0.90248000000000006</v>
      </c>
      <c r="U8" s="141">
        <v>0.84868200000000005</v>
      </c>
      <c r="V8" s="141">
        <v>0.829067</v>
      </c>
    </row>
    <row r="9" spans="1:22" x14ac:dyDescent="0.2">
      <c r="A9" s="12" t="s">
        <v>208</v>
      </c>
      <c r="B9" s="12"/>
      <c r="C9" s="12"/>
      <c r="D9" s="12"/>
      <c r="E9" s="12"/>
      <c r="F9" s="12"/>
      <c r="G9" s="12"/>
      <c r="H9" s="12"/>
      <c r="I9" s="12"/>
      <c r="J9" s="12"/>
      <c r="K9" s="142">
        <v>7.5623999999999997E-2</v>
      </c>
      <c r="L9" s="141">
        <v>7.3796E-2</v>
      </c>
      <c r="M9" s="141">
        <v>7.7488000000000001E-2</v>
      </c>
      <c r="N9" s="141">
        <v>2.1135999999999999E-2</v>
      </c>
      <c r="O9" s="141">
        <v>3.0751000000000001E-2</v>
      </c>
      <c r="P9" s="141">
        <v>3.4630000000000001E-2</v>
      </c>
      <c r="Q9" s="141">
        <v>2.2130999999999998E-2</v>
      </c>
      <c r="R9" s="141">
        <v>9.4320000000000001E-2</v>
      </c>
      <c r="S9" s="141">
        <v>0.19267000000000001</v>
      </c>
      <c r="T9" s="141">
        <v>5.0750000000000003E-2</v>
      </c>
      <c r="U9" s="141">
        <v>8.9941999999999994E-2</v>
      </c>
      <c r="V9" s="141">
        <v>9.821400000000001E-2</v>
      </c>
    </row>
    <row r="10" spans="1:22" x14ac:dyDescent="0.2">
      <c r="A10" s="12" t="s">
        <v>209</v>
      </c>
      <c r="B10" s="12"/>
      <c r="C10" s="12"/>
      <c r="D10" s="12"/>
      <c r="E10" s="12"/>
      <c r="F10" s="12"/>
      <c r="G10" s="12"/>
      <c r="H10" s="12"/>
      <c r="I10" s="12"/>
      <c r="J10" s="12"/>
      <c r="K10" s="142">
        <v>1.8866000000000001E-2</v>
      </c>
      <c r="L10" s="141">
        <v>1.2313000000000001E-2</v>
      </c>
      <c r="M10" s="141">
        <v>2.5550000000000003E-2</v>
      </c>
      <c r="N10" s="141">
        <v>1.5346E-2</v>
      </c>
      <c r="O10" s="141">
        <v>2.0173E-2</v>
      </c>
      <c r="P10" s="141">
        <v>1.0003E-2</v>
      </c>
      <c r="Q10" s="141">
        <v>6.0240000000000007E-3</v>
      </c>
      <c r="R10" s="141">
        <v>2.3237000000000001E-2</v>
      </c>
      <c r="S10" s="141">
        <v>3.3128999999999999E-2</v>
      </c>
      <c r="T10" s="141">
        <v>1.9308000000000002E-2</v>
      </c>
      <c r="U10" s="141">
        <v>1.8938E-2</v>
      </c>
      <c r="V10" s="141">
        <v>1.6773E-2</v>
      </c>
    </row>
    <row r="11" spans="1:22" x14ac:dyDescent="0.2">
      <c r="A11" s="12" t="s">
        <v>210</v>
      </c>
      <c r="B11" s="12"/>
      <c r="C11" s="12"/>
      <c r="D11" s="12"/>
      <c r="E11" s="12"/>
      <c r="F11" s="12"/>
      <c r="G11" s="12"/>
      <c r="H11" s="12"/>
      <c r="I11" s="12"/>
      <c r="J11" s="12"/>
      <c r="K11" s="142">
        <v>2.9419000000000001E-2</v>
      </c>
      <c r="L11" s="141">
        <v>1.9075999999999999E-2</v>
      </c>
      <c r="M11" s="141">
        <v>3.9971E-2</v>
      </c>
      <c r="N11" s="141">
        <v>2.7664000000000001E-2</v>
      </c>
      <c r="O11" s="141">
        <v>4.5259000000000001E-2</v>
      </c>
      <c r="P11" s="141">
        <v>2.1181999999999999E-2</v>
      </c>
      <c r="Q11" s="141">
        <v>9.8860000000000007E-3</v>
      </c>
      <c r="R11" s="141">
        <v>1.5063E-2</v>
      </c>
      <c r="S11" s="141">
        <v>4.9855000000000003E-2</v>
      </c>
      <c r="T11" s="141">
        <v>2.1689E-2</v>
      </c>
      <c r="U11" s="141">
        <v>3.2444000000000001E-2</v>
      </c>
      <c r="V11" s="141">
        <v>4.3801E-2</v>
      </c>
    </row>
    <row r="12" spans="1:22" x14ac:dyDescent="0.2">
      <c r="A12" s="12" t="s">
        <v>123</v>
      </c>
      <c r="B12" s="12"/>
      <c r="C12" s="12"/>
      <c r="D12" s="12"/>
      <c r="E12" s="12"/>
      <c r="F12" s="12"/>
      <c r="G12" s="12"/>
      <c r="H12" s="12"/>
      <c r="I12" s="12"/>
      <c r="J12" s="12"/>
      <c r="K12" s="97">
        <v>1679</v>
      </c>
      <c r="L12" s="120">
        <v>848</v>
      </c>
      <c r="M12" s="120">
        <v>831</v>
      </c>
      <c r="N12" s="120">
        <v>126</v>
      </c>
      <c r="O12" s="120">
        <v>309</v>
      </c>
      <c r="P12" s="120">
        <v>285</v>
      </c>
      <c r="Q12" s="120">
        <v>310</v>
      </c>
      <c r="R12" s="120">
        <v>274</v>
      </c>
      <c r="S12" s="120">
        <v>375</v>
      </c>
      <c r="T12" s="120">
        <v>649</v>
      </c>
      <c r="U12" s="120">
        <v>863</v>
      </c>
      <c r="V12" s="120">
        <v>167</v>
      </c>
    </row>
    <row r="13" spans="1:22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8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1:22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8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1:22" x14ac:dyDescent="0.2">
      <c r="A15" s="13" t="s">
        <v>211</v>
      </c>
      <c r="B15" s="12"/>
      <c r="C15" s="12"/>
      <c r="D15" s="12"/>
      <c r="E15" s="12"/>
      <c r="F15" s="12"/>
      <c r="G15" s="12"/>
      <c r="H15" s="12"/>
      <c r="I15" s="12"/>
      <c r="J15" s="12"/>
      <c r="K15" s="8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1:22" x14ac:dyDescent="0.2">
      <c r="A16" s="30" t="s">
        <v>212</v>
      </c>
      <c r="B16" s="12"/>
      <c r="C16" s="12"/>
      <c r="D16" s="12"/>
      <c r="E16" s="12"/>
      <c r="F16" s="12"/>
      <c r="G16" s="12"/>
      <c r="H16" s="12"/>
      <c r="I16" s="12"/>
      <c r="J16" s="12"/>
      <c r="K16" s="8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</row>
    <row r="17" spans="1:22" x14ac:dyDescent="0.2">
      <c r="A17" s="30" t="s">
        <v>213</v>
      </c>
      <c r="B17" s="12"/>
      <c r="C17" s="12"/>
      <c r="D17" s="12"/>
      <c r="E17" s="12"/>
      <c r="F17" s="12"/>
      <c r="G17" s="12"/>
      <c r="H17" s="12"/>
      <c r="I17" s="12"/>
      <c r="J17" s="12"/>
      <c r="K17" s="8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</row>
    <row r="18" spans="1:22" x14ac:dyDescent="0.2">
      <c r="A18" s="30"/>
      <c r="B18" s="12"/>
      <c r="C18" s="12"/>
      <c r="D18" s="12"/>
      <c r="E18" s="12"/>
      <c r="F18" s="12"/>
      <c r="G18" s="12"/>
      <c r="H18" s="12"/>
      <c r="I18" s="12"/>
      <c r="J18" s="12"/>
      <c r="K18" s="8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</row>
    <row r="19" spans="1:22" x14ac:dyDescent="0.2">
      <c r="A19" s="43" t="s">
        <v>355</v>
      </c>
      <c r="B19" s="12"/>
      <c r="C19" s="12"/>
      <c r="D19" s="12"/>
      <c r="E19" s="12"/>
      <c r="F19" s="12"/>
      <c r="G19" s="12"/>
      <c r="H19" s="12"/>
      <c r="I19" s="12"/>
      <c r="J19" s="12"/>
      <c r="K19" s="8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</row>
    <row r="20" spans="1:22" x14ac:dyDescent="0.2">
      <c r="A20" s="30"/>
      <c r="B20" s="12"/>
      <c r="C20" s="12"/>
      <c r="D20" s="12"/>
      <c r="E20" s="12"/>
      <c r="F20" s="12"/>
      <c r="G20" s="12"/>
      <c r="H20" s="12"/>
      <c r="I20" s="12"/>
      <c r="J20" s="12"/>
      <c r="K20" s="8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22" x14ac:dyDescent="0.2">
      <c r="A21" s="12" t="s">
        <v>215</v>
      </c>
      <c r="B21" s="12"/>
      <c r="C21" s="12"/>
      <c r="D21" s="12"/>
      <c r="E21" s="12"/>
      <c r="F21" s="12"/>
      <c r="G21" s="12"/>
      <c r="H21" s="12"/>
      <c r="I21" s="12"/>
      <c r="J21" s="12"/>
      <c r="K21" s="142">
        <v>0.28605900000000001</v>
      </c>
      <c r="L21" s="141">
        <v>0.31185400000000002</v>
      </c>
      <c r="M21" s="141">
        <v>0.25881399999999999</v>
      </c>
      <c r="N21" s="141">
        <v>0.30228899999999997</v>
      </c>
      <c r="O21" s="141">
        <v>0.18838100000000002</v>
      </c>
      <c r="P21" s="141">
        <v>0.25312999999999997</v>
      </c>
      <c r="Q21" s="141">
        <v>0.315249</v>
      </c>
      <c r="R21" s="141">
        <v>0.33120699999999997</v>
      </c>
      <c r="S21" s="141">
        <v>0.32943300000000003</v>
      </c>
      <c r="T21" s="141">
        <v>0.19173500000000002</v>
      </c>
      <c r="U21" s="141">
        <v>0.35123600000000005</v>
      </c>
      <c r="V21" s="141">
        <v>0.32163800000000003</v>
      </c>
    </row>
    <row r="22" spans="1:22" x14ac:dyDescent="0.2">
      <c r="A22" s="12" t="s">
        <v>216</v>
      </c>
      <c r="B22" s="12"/>
      <c r="C22" s="12"/>
      <c r="D22" s="12"/>
      <c r="E22" s="12"/>
      <c r="F22" s="12"/>
      <c r="G22" s="12"/>
      <c r="H22" s="12"/>
      <c r="I22" s="12"/>
      <c r="J22" s="12"/>
      <c r="K22" s="142">
        <v>0.13870199999999999</v>
      </c>
      <c r="L22" s="141">
        <v>0.12512700000000002</v>
      </c>
      <c r="M22" s="141">
        <v>0.15304000000000001</v>
      </c>
      <c r="N22" s="141">
        <v>0.136018</v>
      </c>
      <c r="O22" s="141">
        <v>0.12715699999999999</v>
      </c>
      <c r="P22" s="141">
        <v>0.16485900000000001</v>
      </c>
      <c r="Q22" s="141">
        <v>0.14737700000000001</v>
      </c>
      <c r="R22" s="141">
        <v>0.111039</v>
      </c>
      <c r="S22" s="141">
        <v>0.14204800000000001</v>
      </c>
      <c r="T22" s="141">
        <v>0.20023199999999999</v>
      </c>
      <c r="U22" s="141">
        <v>0.10814600000000001</v>
      </c>
      <c r="V22" s="141">
        <v>5.2922000000000004E-2</v>
      </c>
    </row>
    <row r="23" spans="1:22" x14ac:dyDescent="0.2">
      <c r="A23" s="12" t="s">
        <v>217</v>
      </c>
      <c r="B23" s="12"/>
      <c r="C23" s="12"/>
      <c r="D23" s="12"/>
      <c r="E23" s="12"/>
      <c r="F23" s="12"/>
      <c r="G23" s="12"/>
      <c r="H23" s="12"/>
      <c r="I23" s="12"/>
      <c r="J23" s="12"/>
      <c r="K23" s="142">
        <v>0.35868800000000001</v>
      </c>
      <c r="L23" s="141">
        <v>0.40636800000000001</v>
      </c>
      <c r="M23" s="141">
        <v>0.30832899999999996</v>
      </c>
      <c r="N23" s="141">
        <v>0.32756599999999997</v>
      </c>
      <c r="O23" s="141">
        <v>0.46108699999999997</v>
      </c>
      <c r="P23" s="141">
        <v>0.37531199999999998</v>
      </c>
      <c r="Q23" s="141">
        <v>0.38664599999999999</v>
      </c>
      <c r="R23" s="141">
        <v>0.345161</v>
      </c>
      <c r="S23" s="141">
        <v>0.25390499999999999</v>
      </c>
      <c r="T23" s="141">
        <v>0.43398300000000001</v>
      </c>
      <c r="U23" s="141">
        <v>0.29276199999999997</v>
      </c>
      <c r="V23" s="141">
        <v>0.40299200000000002</v>
      </c>
    </row>
    <row r="24" spans="1:22" x14ac:dyDescent="0.2">
      <c r="A24" s="12" t="s">
        <v>218</v>
      </c>
      <c r="B24" s="12"/>
      <c r="C24" s="12"/>
      <c r="D24" s="12"/>
      <c r="E24" s="12"/>
      <c r="F24" s="12"/>
      <c r="G24" s="12"/>
      <c r="H24" s="12"/>
      <c r="I24" s="12"/>
      <c r="J24" s="12"/>
      <c r="K24" s="142">
        <v>0.26755800000000002</v>
      </c>
      <c r="L24" s="141">
        <v>0.25285599999999997</v>
      </c>
      <c r="M24" s="141">
        <v>0.283086</v>
      </c>
      <c r="N24" s="141">
        <v>0.247389</v>
      </c>
      <c r="O24" s="141">
        <v>0.255523</v>
      </c>
      <c r="P24" s="141">
        <v>0.21962499999999999</v>
      </c>
      <c r="Q24" s="141">
        <v>0.255583</v>
      </c>
      <c r="R24" s="141">
        <v>0.30146099999999998</v>
      </c>
      <c r="S24" s="141">
        <v>0.30818699999999999</v>
      </c>
      <c r="T24" s="141">
        <v>0.24635799999999999</v>
      </c>
      <c r="U24" s="141">
        <v>0.27786699999999998</v>
      </c>
      <c r="V24" s="141">
        <v>0.29825399999999996</v>
      </c>
    </row>
    <row r="25" spans="1:22" x14ac:dyDescent="0.2">
      <c r="A25" s="12" t="s">
        <v>214</v>
      </c>
      <c r="B25" s="12"/>
      <c r="C25" s="12"/>
      <c r="D25" s="12"/>
      <c r="E25" s="12"/>
      <c r="F25" s="12"/>
      <c r="G25" s="12"/>
      <c r="H25" s="12"/>
      <c r="I25" s="12"/>
      <c r="J25" s="12"/>
      <c r="K25" s="142">
        <v>2.1398E-2</v>
      </c>
      <c r="L25" s="141">
        <v>2.1718000000000001E-2</v>
      </c>
      <c r="M25" s="141">
        <v>2.1059000000000001E-2</v>
      </c>
      <c r="N25" s="141">
        <v>2.7149999999999997E-2</v>
      </c>
      <c r="O25" s="141">
        <v>8.3070000000000001E-3</v>
      </c>
      <c r="P25" s="141">
        <v>3.7568000000000004E-2</v>
      </c>
      <c r="Q25" s="141">
        <v>2.9644E-2</v>
      </c>
      <c r="R25" s="141">
        <v>1.8707999999999999E-2</v>
      </c>
      <c r="S25" s="141">
        <v>1.2190000000000001E-2</v>
      </c>
      <c r="T25" s="141">
        <v>2.1894E-2</v>
      </c>
      <c r="U25" s="141">
        <v>2.1251000000000003E-2</v>
      </c>
      <c r="V25" s="141">
        <v>2.0184999999999998E-2</v>
      </c>
    </row>
    <row r="26" spans="1:22" x14ac:dyDescent="0.2">
      <c r="A26" s="12" t="s">
        <v>3</v>
      </c>
      <c r="B26" s="12"/>
      <c r="C26" s="12"/>
      <c r="D26" s="12"/>
      <c r="E26" s="12"/>
      <c r="F26" s="12"/>
      <c r="G26" s="12"/>
      <c r="H26" s="12"/>
      <c r="I26" s="12"/>
      <c r="J26" s="12"/>
      <c r="K26" s="142">
        <v>5.1712000000000001E-2</v>
      </c>
      <c r="L26" s="141">
        <v>2.8614000000000001E-2</v>
      </c>
      <c r="M26" s="141">
        <v>7.6108000000000009E-2</v>
      </c>
      <c r="N26" s="141">
        <v>0.138795</v>
      </c>
      <c r="O26" s="141">
        <v>8.0116999999999994E-2</v>
      </c>
      <c r="P26" s="141">
        <v>5.4737000000000001E-2</v>
      </c>
      <c r="Q26" s="141">
        <v>1.5438E-2</v>
      </c>
      <c r="R26" s="141">
        <v>3.4597999999999997E-2</v>
      </c>
      <c r="S26" s="141">
        <v>4.0091999999999996E-2</v>
      </c>
      <c r="T26" s="141">
        <v>6.7628999999999995E-2</v>
      </c>
      <c r="U26" s="141">
        <v>4.3791000000000004E-2</v>
      </c>
      <c r="V26" s="141">
        <v>2.9607999999999999E-2</v>
      </c>
    </row>
    <row r="27" spans="1:22" x14ac:dyDescent="0.2">
      <c r="A27" s="12" t="s">
        <v>2</v>
      </c>
      <c r="K27" s="142">
        <v>1.4189999999999999E-3</v>
      </c>
      <c r="L27" s="141">
        <v>0</v>
      </c>
      <c r="M27" s="141">
        <v>2.9170000000000003E-3</v>
      </c>
      <c r="N27" s="141">
        <v>0</v>
      </c>
      <c r="O27" s="141">
        <v>0</v>
      </c>
      <c r="P27" s="141">
        <v>0</v>
      </c>
      <c r="Q27" s="141">
        <v>0</v>
      </c>
      <c r="R27" s="141">
        <v>3.0530000000000002E-3</v>
      </c>
      <c r="S27" s="141">
        <v>4.2859999999999999E-3</v>
      </c>
      <c r="T27" s="141">
        <v>1.263E-3</v>
      </c>
      <c r="U27" s="141">
        <v>1.8090000000000001E-3</v>
      </c>
      <c r="V27" s="141">
        <v>0</v>
      </c>
    </row>
    <row r="28" spans="1:22" x14ac:dyDescent="0.2">
      <c r="A28" s="12" t="s">
        <v>123</v>
      </c>
      <c r="B28" s="12"/>
      <c r="C28" s="12"/>
      <c r="D28" s="12"/>
      <c r="E28" s="12"/>
      <c r="F28" s="12"/>
      <c r="G28" s="12"/>
      <c r="H28" s="12"/>
      <c r="I28" s="12"/>
      <c r="J28" s="12"/>
      <c r="K28" s="97">
        <v>1584</v>
      </c>
      <c r="L28" s="120">
        <v>813</v>
      </c>
      <c r="M28" s="120">
        <v>770</v>
      </c>
      <c r="N28" s="120">
        <v>119</v>
      </c>
      <c r="O28" s="120">
        <v>289</v>
      </c>
      <c r="P28" s="120">
        <v>273</v>
      </c>
      <c r="Q28" s="120">
        <v>303</v>
      </c>
      <c r="R28" s="120">
        <v>262</v>
      </c>
      <c r="S28" s="120">
        <v>338</v>
      </c>
      <c r="T28" s="120">
        <v>618</v>
      </c>
      <c r="U28" s="120">
        <v>810</v>
      </c>
      <c r="V28" s="120">
        <v>155</v>
      </c>
    </row>
    <row r="29" spans="1:22" x14ac:dyDescent="0.2">
      <c r="B29" s="12"/>
      <c r="C29" s="12"/>
      <c r="D29" s="12"/>
      <c r="E29" s="12"/>
      <c r="F29" s="12"/>
      <c r="G29" s="12"/>
      <c r="H29" s="12"/>
      <c r="I29" s="12"/>
      <c r="J29" s="12"/>
      <c r="K29" s="8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2" x14ac:dyDescent="0.2">
      <c r="B30" s="12"/>
      <c r="C30" s="12"/>
      <c r="D30" s="12"/>
      <c r="E30" s="12"/>
      <c r="F30" s="12"/>
      <c r="G30" s="12"/>
      <c r="H30" s="12"/>
      <c r="I30" s="12"/>
      <c r="J30" s="12"/>
      <c r="K30" s="8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1:22" x14ac:dyDescent="0.2">
      <c r="A31" s="13" t="s">
        <v>219</v>
      </c>
      <c r="B31" s="12"/>
      <c r="C31" s="12"/>
      <c r="D31" s="12"/>
      <c r="E31" s="12"/>
      <c r="F31" s="12"/>
      <c r="G31" s="12"/>
      <c r="H31" s="12"/>
      <c r="I31" s="12"/>
      <c r="J31" s="12"/>
      <c r="K31" s="8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</row>
    <row r="32" spans="1:22" x14ac:dyDescent="0.2">
      <c r="A32" s="30" t="s">
        <v>220</v>
      </c>
      <c r="B32" s="12"/>
      <c r="C32" s="12"/>
      <c r="D32" s="12"/>
      <c r="E32" s="12"/>
      <c r="F32" s="12"/>
      <c r="G32" s="12"/>
      <c r="H32" s="12"/>
      <c r="I32" s="12"/>
      <c r="J32" s="12"/>
      <c r="K32" s="8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1:22" x14ac:dyDescent="0.2">
      <c r="A33" s="30"/>
      <c r="B33" s="12"/>
      <c r="C33" s="12"/>
      <c r="D33" s="12"/>
      <c r="E33" s="12"/>
      <c r="F33" s="12"/>
      <c r="G33" s="12"/>
      <c r="H33" s="12"/>
      <c r="I33" s="12"/>
      <c r="J33" s="12"/>
      <c r="K33" s="8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</row>
    <row r="34" spans="1:22" x14ac:dyDescent="0.2">
      <c r="A34" s="43" t="s">
        <v>355</v>
      </c>
      <c r="B34" s="12"/>
      <c r="C34" s="12"/>
      <c r="D34" s="12"/>
      <c r="E34" s="12"/>
      <c r="F34" s="12"/>
      <c r="G34" s="12"/>
      <c r="H34" s="12"/>
      <c r="I34" s="12"/>
      <c r="J34" s="12"/>
      <c r="K34" s="8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</row>
    <row r="35" spans="1:22" x14ac:dyDescent="0.2">
      <c r="B35" s="12"/>
      <c r="C35" s="12"/>
      <c r="D35" s="12"/>
      <c r="E35" s="12"/>
      <c r="F35" s="12"/>
      <c r="G35" s="12"/>
      <c r="H35" s="12"/>
      <c r="I35" s="12"/>
      <c r="J35" s="12"/>
      <c r="K35" s="88"/>
    </row>
    <row r="36" spans="1:22" x14ac:dyDescent="0.2">
      <c r="A36" s="12" t="s">
        <v>221</v>
      </c>
      <c r="B36" s="12"/>
      <c r="C36" s="12"/>
      <c r="D36" s="12"/>
      <c r="E36" s="12"/>
      <c r="F36" s="12"/>
      <c r="G36" s="12"/>
      <c r="H36" s="12"/>
      <c r="I36" s="12"/>
      <c r="J36" s="12"/>
      <c r="K36" s="142">
        <v>0.26915899999999998</v>
      </c>
      <c r="L36" s="141">
        <v>0.28559000000000001</v>
      </c>
      <c r="M36" s="141">
        <v>0.25180399999999997</v>
      </c>
      <c r="N36" s="141">
        <v>0.28844500000000001</v>
      </c>
      <c r="O36" s="141">
        <v>0.177481</v>
      </c>
      <c r="P36" s="141">
        <v>0.24278199999999997</v>
      </c>
      <c r="Q36" s="141">
        <v>0.30621500000000001</v>
      </c>
      <c r="R36" s="141">
        <v>0.29589300000000002</v>
      </c>
      <c r="S36" s="141">
        <v>0.30824099999999999</v>
      </c>
      <c r="T36" s="141">
        <v>0.171205</v>
      </c>
      <c r="U36" s="141">
        <v>0.33845900000000001</v>
      </c>
      <c r="V36" s="141">
        <v>0.297653</v>
      </c>
    </row>
    <row r="37" spans="1:22" x14ac:dyDescent="0.2">
      <c r="A37" s="12" t="s">
        <v>222</v>
      </c>
      <c r="B37" s="12"/>
      <c r="C37" s="12"/>
      <c r="D37" s="12"/>
      <c r="E37" s="12"/>
      <c r="F37" s="12"/>
      <c r="G37" s="12"/>
      <c r="H37" s="12"/>
      <c r="I37" s="12"/>
      <c r="J37" s="12"/>
      <c r="K37" s="142">
        <v>0.123233</v>
      </c>
      <c r="L37" s="141">
        <v>0.11387</v>
      </c>
      <c r="M37" s="141">
        <v>0.13312200000000002</v>
      </c>
      <c r="N37" s="141">
        <v>0.10636</v>
      </c>
      <c r="O37" s="141">
        <v>0.11368200000000001</v>
      </c>
      <c r="P37" s="141">
        <v>0.156167</v>
      </c>
      <c r="Q37" s="141">
        <v>0.12436299999999999</v>
      </c>
      <c r="R37" s="141">
        <v>0.10724</v>
      </c>
      <c r="S37" s="141">
        <v>0.122104</v>
      </c>
      <c r="T37" s="141">
        <v>0.18394200000000002</v>
      </c>
      <c r="U37" s="141">
        <v>9.1056000000000012E-2</v>
      </c>
      <c r="V37" s="141">
        <v>4.9215999999999996E-2</v>
      </c>
    </row>
    <row r="38" spans="1:22" x14ac:dyDescent="0.2">
      <c r="A38" s="12" t="s">
        <v>223</v>
      </c>
      <c r="B38" s="12"/>
      <c r="C38" s="12"/>
      <c r="D38" s="12"/>
      <c r="E38" s="12"/>
      <c r="F38" s="12"/>
      <c r="G38" s="12"/>
      <c r="H38" s="12"/>
      <c r="I38" s="12"/>
      <c r="J38" s="12"/>
      <c r="K38" s="142">
        <v>0.34671399999999997</v>
      </c>
      <c r="L38" s="141">
        <v>0.39421</v>
      </c>
      <c r="M38" s="141">
        <v>0.29654900000000001</v>
      </c>
      <c r="N38" s="141">
        <v>0.28534300000000001</v>
      </c>
      <c r="O38" s="141">
        <v>0.45680500000000002</v>
      </c>
      <c r="P38" s="141">
        <v>0.37531199999999998</v>
      </c>
      <c r="Q38" s="141">
        <v>0.36845999999999995</v>
      </c>
      <c r="R38" s="141">
        <v>0.32414099999999996</v>
      </c>
      <c r="S38" s="141">
        <v>0.24889900000000001</v>
      </c>
      <c r="T38" s="141">
        <v>0.42508299999999999</v>
      </c>
      <c r="U38" s="141">
        <v>0.28169899999999998</v>
      </c>
      <c r="V38" s="141">
        <v>0.37398200000000004</v>
      </c>
    </row>
    <row r="39" spans="1:22" x14ac:dyDescent="0.2">
      <c r="A39" s="12" t="s">
        <v>224</v>
      </c>
      <c r="B39" s="12"/>
      <c r="C39" s="12"/>
      <c r="D39" s="12"/>
      <c r="E39" s="12"/>
      <c r="F39" s="12"/>
      <c r="G39" s="12"/>
      <c r="H39" s="12"/>
      <c r="I39" s="12"/>
      <c r="J39" s="12"/>
      <c r="K39" s="142">
        <v>0.172121</v>
      </c>
      <c r="L39" s="141">
        <v>0.147842</v>
      </c>
      <c r="M39" s="141">
        <v>0.197765</v>
      </c>
      <c r="N39" s="141">
        <v>0.106082</v>
      </c>
      <c r="O39" s="141">
        <v>0.155863</v>
      </c>
      <c r="P39" s="141">
        <v>0.138903</v>
      </c>
      <c r="Q39" s="141">
        <v>0.141731</v>
      </c>
      <c r="R39" s="141">
        <v>0.19103400000000001</v>
      </c>
      <c r="S39" s="141">
        <v>0.24876799999999999</v>
      </c>
      <c r="T39" s="141">
        <v>0.116827</v>
      </c>
      <c r="U39" s="141">
        <v>0.21280200000000002</v>
      </c>
      <c r="V39" s="141">
        <v>0.18003799999999998</v>
      </c>
    </row>
    <row r="40" spans="1:22" x14ac:dyDescent="0.2">
      <c r="A40" s="12" t="s">
        <v>214</v>
      </c>
      <c r="B40" s="12"/>
      <c r="C40" s="12"/>
      <c r="D40" s="12"/>
      <c r="E40" s="12"/>
      <c r="F40" s="12"/>
      <c r="G40" s="12"/>
      <c r="H40" s="12"/>
      <c r="I40" s="12"/>
      <c r="J40" s="12"/>
      <c r="K40" s="142">
        <v>1.4144E-2</v>
      </c>
      <c r="L40" s="141">
        <v>1.4570000000000001E-2</v>
      </c>
      <c r="M40" s="141">
        <v>1.3694E-2</v>
      </c>
      <c r="N40" s="141">
        <v>8.4770000000000002E-3</v>
      </c>
      <c r="O40" s="141">
        <v>8.3070000000000001E-3</v>
      </c>
      <c r="P40" s="141">
        <v>2.2561000000000001E-2</v>
      </c>
      <c r="Q40" s="141">
        <v>2.2778999999999997E-2</v>
      </c>
      <c r="R40" s="141">
        <v>1.7083999999999998E-2</v>
      </c>
      <c r="S40" s="141">
        <v>4.3010000000000001E-3</v>
      </c>
      <c r="T40" s="141">
        <v>1.8145000000000001E-2</v>
      </c>
      <c r="U40" s="141">
        <v>1.1918999999999999E-2</v>
      </c>
      <c r="V40" s="141">
        <v>9.809E-3</v>
      </c>
    </row>
    <row r="41" spans="1:22" x14ac:dyDescent="0.2">
      <c r="A41" s="12" t="s">
        <v>3</v>
      </c>
      <c r="B41" s="12"/>
      <c r="C41" s="12"/>
      <c r="D41" s="12"/>
      <c r="E41" s="12"/>
      <c r="F41" s="12"/>
      <c r="G41" s="12"/>
      <c r="H41" s="12"/>
      <c r="I41" s="12"/>
      <c r="J41" s="12"/>
      <c r="K41" s="142">
        <v>3.6322E-2</v>
      </c>
      <c r="L41" s="141">
        <v>2.2841E-2</v>
      </c>
      <c r="M41" s="141">
        <v>5.0560000000000001E-2</v>
      </c>
      <c r="N41" s="141">
        <v>6.3067999999999999E-2</v>
      </c>
      <c r="O41" s="141">
        <v>3.9973000000000002E-2</v>
      </c>
      <c r="P41" s="141">
        <v>1.7639000000000002E-2</v>
      </c>
      <c r="Q41" s="141">
        <v>2.4671999999999999E-2</v>
      </c>
      <c r="R41" s="141">
        <v>4.3181000000000004E-2</v>
      </c>
      <c r="S41" s="141">
        <v>4.4020999999999998E-2</v>
      </c>
      <c r="T41" s="141">
        <v>4.2888000000000003E-2</v>
      </c>
      <c r="U41" s="141">
        <v>3.1331000000000005E-2</v>
      </c>
      <c r="V41" s="141">
        <v>3.6219000000000001E-2</v>
      </c>
    </row>
    <row r="42" spans="1:22" x14ac:dyDescent="0.2">
      <c r="A42" s="12" t="s">
        <v>2</v>
      </c>
      <c r="B42" s="12"/>
      <c r="C42" s="12"/>
      <c r="D42" s="12"/>
      <c r="E42" s="12"/>
      <c r="F42" s="12"/>
      <c r="G42" s="12"/>
      <c r="H42" s="12"/>
      <c r="I42" s="12"/>
      <c r="J42" s="12"/>
      <c r="K42" s="142">
        <v>3.8307000000000001E-2</v>
      </c>
      <c r="L42" s="141">
        <v>2.1076999999999999E-2</v>
      </c>
      <c r="M42" s="141">
        <v>5.6506000000000001E-2</v>
      </c>
      <c r="N42" s="141">
        <v>0.14222499999999999</v>
      </c>
      <c r="O42" s="141">
        <v>4.7889999999999995E-2</v>
      </c>
      <c r="P42" s="141">
        <v>4.6635999999999997E-2</v>
      </c>
      <c r="Q42" s="141">
        <v>1.1779999999999999E-2</v>
      </c>
      <c r="R42" s="141">
        <v>2.1425999999999997E-2</v>
      </c>
      <c r="S42" s="141">
        <v>2.3664999999999999E-2</v>
      </c>
      <c r="T42" s="141">
        <v>4.1909000000000002E-2</v>
      </c>
      <c r="U42" s="141">
        <v>3.2733999999999999E-2</v>
      </c>
      <c r="V42" s="141">
        <v>5.3082000000000004E-2</v>
      </c>
    </row>
    <row r="43" spans="1:22" x14ac:dyDescent="0.2">
      <c r="A43" s="12" t="s">
        <v>123</v>
      </c>
      <c r="B43" s="12"/>
      <c r="C43" s="12"/>
      <c r="D43" s="12"/>
      <c r="E43" s="12"/>
      <c r="F43" s="12"/>
      <c r="G43" s="12"/>
      <c r="H43" s="12"/>
      <c r="I43" s="12"/>
      <c r="J43" s="12"/>
      <c r="K43" s="97">
        <v>1584</v>
      </c>
      <c r="L43" s="120">
        <v>813</v>
      </c>
      <c r="M43" s="163">
        <v>770</v>
      </c>
      <c r="N43" s="120">
        <v>119</v>
      </c>
      <c r="O43" s="120">
        <v>289</v>
      </c>
      <c r="P43" s="120">
        <v>273</v>
      </c>
      <c r="Q43" s="120">
        <v>303</v>
      </c>
      <c r="R43" s="120">
        <v>262</v>
      </c>
      <c r="S43" s="120">
        <v>338</v>
      </c>
      <c r="T43" s="120">
        <v>618</v>
      </c>
      <c r="U43" s="120">
        <v>810</v>
      </c>
      <c r="V43" s="120">
        <v>155</v>
      </c>
    </row>
    <row r="44" spans="1:22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8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</row>
    <row r="45" spans="1:22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8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</row>
    <row r="46" spans="1:22" x14ac:dyDescent="0.2">
      <c r="A46" s="13" t="s">
        <v>356</v>
      </c>
      <c r="B46" s="12"/>
      <c r="C46" s="12"/>
      <c r="D46" s="12"/>
      <c r="E46" s="12"/>
      <c r="F46" s="12"/>
      <c r="G46" s="12"/>
      <c r="H46" s="12"/>
      <c r="I46" s="12"/>
      <c r="J46" s="12"/>
      <c r="K46" s="8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</row>
    <row r="47" spans="1:22" x14ac:dyDescent="0.2">
      <c r="A47" s="12" t="s">
        <v>51</v>
      </c>
      <c r="B47" s="12"/>
      <c r="C47" s="12"/>
      <c r="D47" s="12"/>
      <c r="E47" s="12"/>
      <c r="F47" s="12"/>
      <c r="G47" s="12"/>
      <c r="H47" s="12"/>
      <c r="I47" s="12"/>
      <c r="J47" s="12"/>
      <c r="K47" s="8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</row>
    <row r="48" spans="1:22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8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</row>
    <row r="49" spans="1:22" x14ac:dyDescent="0.2">
      <c r="A49" s="43" t="s">
        <v>355</v>
      </c>
      <c r="B49" s="12"/>
      <c r="C49" s="12"/>
      <c r="D49" s="12"/>
      <c r="E49" s="12"/>
      <c r="F49" s="12"/>
      <c r="G49" s="12"/>
      <c r="H49" s="12"/>
      <c r="I49" s="12"/>
      <c r="J49" s="12"/>
      <c r="K49" s="8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1:22" x14ac:dyDescent="0.2">
      <c r="B50" s="12"/>
      <c r="C50" s="12"/>
      <c r="D50" s="12"/>
      <c r="E50" s="12"/>
      <c r="F50" s="12"/>
      <c r="G50" s="12"/>
      <c r="H50" s="12"/>
      <c r="I50" s="12"/>
      <c r="J50" s="12"/>
      <c r="K50" s="8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</row>
    <row r="51" spans="1:22" ht="15" customHeight="1" x14ac:dyDescent="0.2">
      <c r="A51" s="43" t="s">
        <v>97</v>
      </c>
      <c r="B51" s="40"/>
      <c r="C51" s="40"/>
      <c r="D51" s="40"/>
      <c r="E51" s="40"/>
      <c r="F51" s="40">
        <v>0.17</v>
      </c>
      <c r="G51" s="40">
        <v>0.12</v>
      </c>
      <c r="H51" s="40">
        <v>0.11</v>
      </c>
      <c r="I51" s="40">
        <v>0.1</v>
      </c>
      <c r="J51" s="40">
        <v>0.15</v>
      </c>
      <c r="K51" s="142">
        <v>0.212501</v>
      </c>
      <c r="L51" s="141">
        <v>0.25982700000000003</v>
      </c>
      <c r="M51" s="141">
        <v>0.16251499999999999</v>
      </c>
      <c r="N51" s="141">
        <v>0.23686299999999999</v>
      </c>
      <c r="O51" s="141">
        <v>0.25140699999999999</v>
      </c>
      <c r="P51" s="141">
        <v>0.30774499999999999</v>
      </c>
      <c r="Q51" s="141">
        <v>0.239567</v>
      </c>
      <c r="R51" s="141">
        <v>0.16073100000000001</v>
      </c>
      <c r="S51" s="141">
        <v>0.109428</v>
      </c>
      <c r="T51" s="141">
        <v>0.25233499999999998</v>
      </c>
      <c r="U51" s="141">
        <v>0.19419400000000001</v>
      </c>
      <c r="V51" s="141">
        <v>0.14926200000000001</v>
      </c>
    </row>
    <row r="52" spans="1:22" ht="15" customHeight="1" x14ac:dyDescent="0.2">
      <c r="A52" s="39" t="s">
        <v>225</v>
      </c>
      <c r="B52" s="40"/>
      <c r="C52" s="40"/>
      <c r="D52" s="40"/>
      <c r="E52" s="40"/>
      <c r="F52" s="40"/>
      <c r="G52" s="40"/>
      <c r="H52" s="40"/>
      <c r="I52" s="40"/>
      <c r="J52" s="40"/>
      <c r="K52" s="142">
        <v>0.27916599999999997</v>
      </c>
      <c r="L52" s="141">
        <v>0.32309100000000002</v>
      </c>
      <c r="M52" s="141">
        <v>0.23277300000000001</v>
      </c>
      <c r="N52" s="141">
        <v>0.26378200000000002</v>
      </c>
      <c r="O52" s="141">
        <v>0.29721700000000001</v>
      </c>
      <c r="P52" s="141">
        <v>0.43529600000000002</v>
      </c>
      <c r="Q52" s="141">
        <v>0.31189600000000001</v>
      </c>
      <c r="R52" s="141">
        <v>0.20177600000000001</v>
      </c>
      <c r="S52" s="141">
        <v>0.173489</v>
      </c>
      <c r="T52" s="141">
        <v>0.310894</v>
      </c>
      <c r="U52" s="141">
        <v>0.26249400000000001</v>
      </c>
      <c r="V52" s="141">
        <v>0.23972599999999999</v>
      </c>
    </row>
    <row r="53" spans="1:22" ht="15" customHeight="1" x14ac:dyDescent="0.2">
      <c r="A53" s="43" t="s">
        <v>226</v>
      </c>
      <c r="B53" s="40"/>
      <c r="C53" s="40"/>
      <c r="D53" s="40"/>
      <c r="E53" s="40"/>
      <c r="F53" s="40"/>
      <c r="G53" s="40"/>
      <c r="H53" s="40"/>
      <c r="I53" s="40"/>
      <c r="J53" s="40"/>
      <c r="K53" s="142">
        <v>6.0911999999999994E-2</v>
      </c>
      <c r="L53" s="141">
        <v>4.7445000000000001E-2</v>
      </c>
      <c r="M53" s="141">
        <v>7.5134999999999993E-2</v>
      </c>
      <c r="N53" s="141">
        <v>2.2147999999999998E-2</v>
      </c>
      <c r="O53" s="141">
        <v>2.9382000000000002E-2</v>
      </c>
      <c r="P53" s="141">
        <v>4.3865999999999995E-2</v>
      </c>
      <c r="Q53" s="141">
        <v>4.2862999999999998E-2</v>
      </c>
      <c r="R53" s="141">
        <v>7.2539999999999993E-2</v>
      </c>
      <c r="S53" s="141">
        <v>0.122529</v>
      </c>
      <c r="T53" s="141">
        <v>5.3869E-2</v>
      </c>
      <c r="U53" s="141">
        <v>6.0742999999999998E-2</v>
      </c>
      <c r="V53" s="141">
        <v>8.9903999999999998E-2</v>
      </c>
    </row>
    <row r="54" spans="1:22" ht="15.75" customHeight="1" x14ac:dyDescent="0.2">
      <c r="A54" s="39" t="s">
        <v>33</v>
      </c>
      <c r="B54" s="40"/>
      <c r="C54" s="40"/>
      <c r="D54" s="40"/>
      <c r="E54" s="40"/>
      <c r="F54" s="40">
        <v>0.19</v>
      </c>
      <c r="G54" s="40">
        <v>0.18</v>
      </c>
      <c r="H54" s="40">
        <v>0.16</v>
      </c>
      <c r="I54" s="40">
        <v>0.15</v>
      </c>
      <c r="J54" s="40">
        <v>0.17</v>
      </c>
      <c r="K54" s="142">
        <v>0.22275800000000001</v>
      </c>
      <c r="L54" s="141">
        <v>0.23221</v>
      </c>
      <c r="M54" s="141">
        <v>0.21277399999999999</v>
      </c>
      <c r="N54" s="141">
        <v>0.16216799999999998</v>
      </c>
      <c r="O54" s="141">
        <v>0.27176899999999998</v>
      </c>
      <c r="P54" s="141">
        <v>0.26631199999999999</v>
      </c>
      <c r="Q54" s="141">
        <v>0.20921800000000002</v>
      </c>
      <c r="R54" s="141">
        <v>0.172683</v>
      </c>
      <c r="S54" s="141">
        <v>0.21787199999999998</v>
      </c>
      <c r="T54" s="141">
        <v>0.23469200000000001</v>
      </c>
      <c r="U54" s="141">
        <v>0.213365</v>
      </c>
      <c r="V54" s="141">
        <v>0.22425</v>
      </c>
    </row>
    <row r="55" spans="1:22" ht="18" customHeight="1" x14ac:dyDescent="0.2">
      <c r="A55" s="39" t="s">
        <v>34</v>
      </c>
      <c r="B55" s="40"/>
      <c r="C55" s="40"/>
      <c r="D55" s="40"/>
      <c r="E55" s="40"/>
      <c r="F55" s="40">
        <v>7.0000000000000007E-2</v>
      </c>
      <c r="G55" s="40">
        <v>0.1</v>
      </c>
      <c r="H55" s="40">
        <v>0.1</v>
      </c>
      <c r="I55" s="40">
        <v>0.1</v>
      </c>
      <c r="J55" s="40">
        <v>0.13</v>
      </c>
      <c r="K55" s="142">
        <v>0.18284199999999998</v>
      </c>
      <c r="L55" s="141">
        <v>0.18760100000000002</v>
      </c>
      <c r="M55" s="141">
        <v>0.177815</v>
      </c>
      <c r="N55" s="141">
        <v>0.13375299999999998</v>
      </c>
      <c r="O55" s="141">
        <v>0.12745400000000001</v>
      </c>
      <c r="P55" s="141">
        <v>0.10993499999999999</v>
      </c>
      <c r="Q55" s="141">
        <v>0.21893299999999999</v>
      </c>
      <c r="R55" s="141">
        <v>0.23130800000000001</v>
      </c>
      <c r="S55" s="141">
        <v>0.236567</v>
      </c>
      <c r="T55" s="141">
        <v>0.204266</v>
      </c>
      <c r="U55" s="141">
        <v>0.169989</v>
      </c>
      <c r="V55" s="141">
        <v>0.16455700000000001</v>
      </c>
    </row>
    <row r="56" spans="1:22" ht="18" customHeight="1" x14ac:dyDescent="0.2">
      <c r="A56" s="39" t="s">
        <v>35</v>
      </c>
      <c r="B56" s="40"/>
      <c r="C56" s="40"/>
      <c r="D56" s="40"/>
      <c r="E56" s="40"/>
      <c r="F56" s="40">
        <v>0.08</v>
      </c>
      <c r="G56" s="40">
        <v>0.08</v>
      </c>
      <c r="H56" s="40">
        <v>0.09</v>
      </c>
      <c r="I56" s="40">
        <v>7.0000000000000007E-2</v>
      </c>
      <c r="J56" s="40">
        <v>0.15</v>
      </c>
      <c r="K56" s="142">
        <v>0.20312999999999998</v>
      </c>
      <c r="L56" s="141">
        <v>0.218663</v>
      </c>
      <c r="M56" s="141">
        <v>0.186723</v>
      </c>
      <c r="N56" s="141">
        <v>9.1312000000000004E-2</v>
      </c>
      <c r="O56" s="141">
        <v>0.23149400000000001</v>
      </c>
      <c r="P56" s="141">
        <v>0.25554300000000002</v>
      </c>
      <c r="Q56" s="141">
        <v>0.219141</v>
      </c>
      <c r="R56" s="141">
        <v>0.191802</v>
      </c>
      <c r="S56" s="141">
        <v>0.170233</v>
      </c>
      <c r="T56" s="141">
        <v>0.16662600000000002</v>
      </c>
      <c r="U56" s="141">
        <v>0.23579</v>
      </c>
      <c r="V56" s="141">
        <v>0.17800299999999999</v>
      </c>
    </row>
    <row r="57" spans="1:22" x14ac:dyDescent="0.2">
      <c r="A57" s="39" t="s">
        <v>14</v>
      </c>
      <c r="B57" s="40"/>
      <c r="C57" s="40"/>
      <c r="D57" s="40"/>
      <c r="E57" s="40"/>
      <c r="F57" s="40">
        <v>0.05</v>
      </c>
      <c r="G57" s="40">
        <v>7.0000000000000007E-2</v>
      </c>
      <c r="H57" s="40">
        <v>0.06</v>
      </c>
      <c r="I57" s="40">
        <v>0.09</v>
      </c>
      <c r="J57" s="40">
        <v>7.0000000000000007E-2</v>
      </c>
      <c r="K57" s="142">
        <v>0.109986</v>
      </c>
      <c r="L57" s="141">
        <v>0.108987</v>
      </c>
      <c r="M57" s="141">
        <v>0.111042</v>
      </c>
      <c r="N57" s="141">
        <v>9.3641000000000002E-2</v>
      </c>
      <c r="O57" s="141">
        <v>0.117158</v>
      </c>
      <c r="P57" s="141">
        <v>7.6169000000000001E-2</v>
      </c>
      <c r="Q57" s="141">
        <v>0.13023699999999999</v>
      </c>
      <c r="R57" s="141">
        <v>0.13009000000000001</v>
      </c>
      <c r="S57" s="141">
        <v>0.10319300000000001</v>
      </c>
      <c r="T57" s="141">
        <v>0.11787399999999999</v>
      </c>
      <c r="U57" s="141">
        <v>0.10180500000000001</v>
      </c>
      <c r="V57" s="141">
        <v>0.12130200000000001</v>
      </c>
    </row>
    <row r="58" spans="1:22" x14ac:dyDescent="0.2">
      <c r="A58" s="39" t="s">
        <v>3</v>
      </c>
      <c r="B58" s="40"/>
      <c r="C58" s="40"/>
      <c r="D58" s="40"/>
      <c r="E58" s="40"/>
      <c r="F58" s="40">
        <v>7.0000000000000007E-2</v>
      </c>
      <c r="G58" s="40">
        <v>0.09</v>
      </c>
      <c r="H58" s="40">
        <v>0.12</v>
      </c>
      <c r="I58" s="40">
        <v>0.11</v>
      </c>
      <c r="J58" s="40">
        <v>0.11</v>
      </c>
      <c r="K58" s="142">
        <v>0.122777</v>
      </c>
      <c r="L58" s="141">
        <v>9.6694000000000002E-2</v>
      </c>
      <c r="M58" s="141">
        <v>0.15032500000000001</v>
      </c>
      <c r="N58" s="141">
        <v>0.340366</v>
      </c>
      <c r="O58" s="141">
        <v>0.137657</v>
      </c>
      <c r="P58" s="141">
        <v>0.10090400000000001</v>
      </c>
      <c r="Q58" s="141">
        <v>6.6877000000000006E-2</v>
      </c>
      <c r="R58" s="141">
        <v>0.122805</v>
      </c>
      <c r="S58" s="141">
        <v>0.101242</v>
      </c>
      <c r="T58" s="141">
        <v>0.11112399999999999</v>
      </c>
      <c r="U58" s="141">
        <v>0.124164</v>
      </c>
      <c r="V58" s="141">
        <v>0.16203499999999998</v>
      </c>
    </row>
    <row r="59" spans="1:22" x14ac:dyDescent="0.2">
      <c r="A59" s="39" t="s">
        <v>2</v>
      </c>
      <c r="B59" s="40"/>
      <c r="C59" s="40"/>
      <c r="D59" s="40"/>
      <c r="E59" s="40"/>
      <c r="F59" s="40">
        <v>0.19</v>
      </c>
      <c r="G59" s="40">
        <v>0.11</v>
      </c>
      <c r="H59" s="40">
        <v>0.1</v>
      </c>
      <c r="I59" s="40">
        <v>0.09</v>
      </c>
      <c r="J59" s="40">
        <v>0.08</v>
      </c>
      <c r="K59" s="142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</row>
    <row r="60" spans="1:22" x14ac:dyDescent="0.2">
      <c r="A60" s="39" t="s">
        <v>122</v>
      </c>
      <c r="B60" s="39"/>
      <c r="C60" s="39"/>
      <c r="D60" s="39"/>
      <c r="E60" s="39"/>
      <c r="F60" s="70">
        <v>2179</v>
      </c>
      <c r="G60" s="70">
        <v>2245</v>
      </c>
      <c r="H60" s="70">
        <v>2168</v>
      </c>
      <c r="I60" s="70">
        <v>2175</v>
      </c>
      <c r="J60" s="70">
        <v>1656</v>
      </c>
      <c r="K60" s="97">
        <v>1584</v>
      </c>
      <c r="L60" s="120">
        <v>813</v>
      </c>
      <c r="M60" s="163">
        <v>770</v>
      </c>
      <c r="N60" s="120">
        <v>119</v>
      </c>
      <c r="O60" s="120">
        <v>289</v>
      </c>
      <c r="P60" s="120">
        <v>273</v>
      </c>
      <c r="Q60" s="120">
        <v>303</v>
      </c>
      <c r="R60" s="120">
        <v>262</v>
      </c>
      <c r="S60" s="120">
        <v>338</v>
      </c>
      <c r="T60" s="120">
        <v>618</v>
      </c>
      <c r="U60" s="120">
        <v>810</v>
      </c>
      <c r="V60" s="120">
        <v>155</v>
      </c>
    </row>
    <row r="61" spans="1:22" x14ac:dyDescent="0.2">
      <c r="B61" s="40"/>
      <c r="C61" s="40"/>
      <c r="D61" s="40"/>
      <c r="E61" s="40"/>
      <c r="F61" s="40"/>
      <c r="G61" s="40"/>
      <c r="H61" s="40"/>
      <c r="I61" s="40"/>
      <c r="J61" s="40"/>
      <c r="K61" s="94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</row>
    <row r="62" spans="1:22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8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</row>
    <row r="63" spans="1:22" x14ac:dyDescent="0.2">
      <c r="A63" s="13" t="s">
        <v>227</v>
      </c>
      <c r="B63" s="12"/>
      <c r="C63" s="12"/>
      <c r="D63" s="12"/>
      <c r="E63" s="12"/>
      <c r="F63" s="12"/>
      <c r="G63" s="12"/>
      <c r="H63" s="12"/>
      <c r="I63" s="12"/>
      <c r="J63" s="12"/>
      <c r="K63" s="8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</row>
    <row r="64" spans="1:22" x14ac:dyDescent="0.2">
      <c r="A64" s="30" t="s">
        <v>228</v>
      </c>
      <c r="B64" s="12"/>
      <c r="C64" s="12"/>
      <c r="D64" s="12"/>
      <c r="E64" s="12"/>
      <c r="F64" s="12"/>
      <c r="G64" s="12"/>
      <c r="H64" s="12"/>
      <c r="I64" s="12"/>
      <c r="J64" s="12"/>
      <c r="K64" s="8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:22" x14ac:dyDescent="0.2">
      <c r="A65" s="30" t="s">
        <v>229</v>
      </c>
      <c r="B65" s="12"/>
      <c r="C65" s="12"/>
      <c r="D65" s="12"/>
      <c r="E65" s="12"/>
      <c r="F65" s="12"/>
      <c r="G65" s="12"/>
      <c r="H65" s="12"/>
      <c r="I65" s="12"/>
      <c r="J65" s="12"/>
      <c r="K65" s="8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</row>
    <row r="66" spans="1:22" x14ac:dyDescent="0.2">
      <c r="A66" s="30"/>
      <c r="B66" s="12"/>
      <c r="C66" s="12"/>
      <c r="D66" s="12"/>
      <c r="E66" s="12"/>
      <c r="F66" s="12"/>
      <c r="G66" s="12"/>
      <c r="H66" s="12"/>
      <c r="I66" s="12"/>
      <c r="J66" s="12"/>
      <c r="K66" s="8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1:22" x14ac:dyDescent="0.2">
      <c r="A67" s="43" t="s">
        <v>355</v>
      </c>
      <c r="B67" s="12"/>
      <c r="C67" s="12"/>
      <c r="D67" s="12"/>
      <c r="E67" s="12"/>
      <c r="F67" s="12"/>
      <c r="G67" s="12"/>
      <c r="H67" s="12"/>
      <c r="I67" s="12"/>
      <c r="J67" s="12"/>
      <c r="K67" s="88"/>
    </row>
    <row r="68" spans="1:22" x14ac:dyDescent="0.2">
      <c r="A68" s="43"/>
      <c r="B68" s="12"/>
      <c r="C68" s="12"/>
      <c r="D68" s="12"/>
      <c r="E68" s="12"/>
      <c r="F68" s="12"/>
      <c r="G68" s="12"/>
      <c r="H68" s="12"/>
      <c r="I68" s="12"/>
      <c r="J68" s="12"/>
      <c r="K68" s="88"/>
    </row>
    <row r="69" spans="1:22" x14ac:dyDescent="0.2">
      <c r="A69" s="12" t="s">
        <v>5</v>
      </c>
      <c r="B69" s="12"/>
      <c r="C69" s="12"/>
      <c r="D69" s="12"/>
      <c r="E69" s="12"/>
      <c r="F69" s="12"/>
      <c r="G69" s="12"/>
      <c r="H69" s="12"/>
      <c r="I69" s="12"/>
      <c r="J69" s="12"/>
      <c r="K69" s="142">
        <v>0.253492</v>
      </c>
      <c r="L69" s="141">
        <v>0.22987300000000002</v>
      </c>
      <c r="M69" s="141">
        <v>0.27844000000000002</v>
      </c>
      <c r="N69" s="141">
        <v>0.221498</v>
      </c>
      <c r="O69" s="141">
        <v>0.32234200000000002</v>
      </c>
      <c r="P69" s="141">
        <v>0.26049600000000001</v>
      </c>
      <c r="Q69" s="141">
        <v>0.23558299999999999</v>
      </c>
      <c r="R69" s="141">
        <v>0.26026700000000003</v>
      </c>
      <c r="S69" s="141">
        <v>0.21093900000000002</v>
      </c>
      <c r="T69" s="141">
        <v>0.32611499999999999</v>
      </c>
      <c r="U69" s="141">
        <v>0.20541799999999999</v>
      </c>
      <c r="V69" s="141">
        <v>0.21507999999999999</v>
      </c>
    </row>
    <row r="70" spans="1:22" x14ac:dyDescent="0.2">
      <c r="A70" s="12" t="s">
        <v>6</v>
      </c>
      <c r="B70" s="12"/>
      <c r="C70" s="12"/>
      <c r="D70" s="12"/>
      <c r="E70" s="12"/>
      <c r="F70" s="12"/>
      <c r="G70" s="12"/>
      <c r="H70" s="12"/>
      <c r="I70" s="12"/>
      <c r="J70" s="12"/>
      <c r="K70" s="142">
        <v>0.6573730000000001</v>
      </c>
      <c r="L70" s="141">
        <v>0.68859999999999999</v>
      </c>
      <c r="M70" s="141">
        <v>0.62439199999999995</v>
      </c>
      <c r="N70" s="141">
        <v>0.50538899999999998</v>
      </c>
      <c r="O70" s="141">
        <v>0.53588000000000002</v>
      </c>
      <c r="P70" s="141">
        <v>0.64153899999999997</v>
      </c>
      <c r="Q70" s="141">
        <v>0.71877300000000011</v>
      </c>
      <c r="R70" s="141">
        <v>0.698125</v>
      </c>
      <c r="S70" s="141">
        <v>0.74105799999999999</v>
      </c>
      <c r="T70" s="141">
        <v>0.54794600000000004</v>
      </c>
      <c r="U70" s="141">
        <v>0.72843199999999997</v>
      </c>
      <c r="V70" s="141">
        <v>0.72247600000000001</v>
      </c>
    </row>
    <row r="71" spans="1:22" x14ac:dyDescent="0.2">
      <c r="A71" s="12" t="s">
        <v>3</v>
      </c>
      <c r="B71" s="12"/>
      <c r="C71" s="12"/>
      <c r="D71" s="12"/>
      <c r="E71" s="12"/>
      <c r="F71" s="12"/>
      <c r="G71" s="12"/>
      <c r="H71" s="12"/>
      <c r="I71" s="12"/>
      <c r="J71" s="12"/>
      <c r="K71" s="142">
        <v>8.5823999999999998E-2</v>
      </c>
      <c r="L71" s="141">
        <v>8.0686999999999995E-2</v>
      </c>
      <c r="M71" s="141">
        <v>9.1249999999999998E-2</v>
      </c>
      <c r="N71" s="141">
        <v>0.27311299999999999</v>
      </c>
      <c r="O71" s="141">
        <v>0.14177899999999999</v>
      </c>
      <c r="P71" s="141">
        <v>9.7964999999999997E-2</v>
      </c>
      <c r="Q71" s="141">
        <v>4.0084999999999996E-2</v>
      </c>
      <c r="R71" s="141">
        <v>4.1607999999999999E-2</v>
      </c>
      <c r="S71" s="141">
        <v>3.7465999999999999E-2</v>
      </c>
      <c r="T71" s="141">
        <v>0.12214999999999999</v>
      </c>
      <c r="U71" s="141">
        <v>6.3417000000000001E-2</v>
      </c>
      <c r="V71" s="141">
        <v>5.8030999999999999E-2</v>
      </c>
    </row>
    <row r="72" spans="1:22" x14ac:dyDescent="0.2">
      <c r="A72" s="12" t="s">
        <v>2</v>
      </c>
      <c r="B72" s="12"/>
      <c r="C72" s="12"/>
      <c r="D72" s="12"/>
      <c r="E72" s="12"/>
      <c r="F72" s="12"/>
      <c r="G72" s="12"/>
      <c r="H72" s="12"/>
      <c r="I72" s="12"/>
      <c r="J72" s="12"/>
      <c r="K72" s="142">
        <v>3.31E-3</v>
      </c>
      <c r="L72" s="141">
        <v>8.4000000000000003E-4</v>
      </c>
      <c r="M72" s="141">
        <v>5.9189999999999998E-3</v>
      </c>
      <c r="N72" s="141">
        <v>0</v>
      </c>
      <c r="O72" s="141">
        <v>0</v>
      </c>
      <c r="P72" s="141">
        <v>0</v>
      </c>
      <c r="Q72" s="141">
        <v>5.5600000000000007E-3</v>
      </c>
      <c r="R72" s="141">
        <v>0</v>
      </c>
      <c r="S72" s="141">
        <v>1.0537000000000001E-2</v>
      </c>
      <c r="T72" s="141">
        <v>3.7890000000000003E-3</v>
      </c>
      <c r="U72" s="141">
        <v>2.7339999999999999E-3</v>
      </c>
      <c r="V72" s="141">
        <v>4.4130000000000003E-3</v>
      </c>
    </row>
    <row r="73" spans="1:22" x14ac:dyDescent="0.2">
      <c r="A73" s="12" t="s">
        <v>123</v>
      </c>
      <c r="B73" s="12"/>
      <c r="C73" s="12"/>
      <c r="D73" s="12"/>
      <c r="E73" s="12"/>
      <c r="F73" s="12"/>
      <c r="G73" s="12"/>
      <c r="H73" s="12"/>
      <c r="I73" s="12"/>
      <c r="J73" s="12"/>
      <c r="K73" s="97">
        <v>1584</v>
      </c>
      <c r="L73" s="120">
        <v>813</v>
      </c>
      <c r="M73" s="163">
        <v>770</v>
      </c>
      <c r="N73" s="120">
        <v>119</v>
      </c>
      <c r="O73" s="120">
        <v>289</v>
      </c>
      <c r="P73" s="120">
        <v>273</v>
      </c>
      <c r="Q73" s="120">
        <v>303</v>
      </c>
      <c r="R73" s="120">
        <v>262</v>
      </c>
      <c r="S73" s="120">
        <v>338</v>
      </c>
      <c r="T73" s="120">
        <v>618</v>
      </c>
      <c r="U73" s="120">
        <v>810</v>
      </c>
      <c r="V73" s="120">
        <v>155</v>
      </c>
    </row>
    <row r="74" spans="1:22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8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</row>
    <row r="75" spans="1:22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8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</row>
    <row r="76" spans="1:22" x14ac:dyDescent="0.2">
      <c r="A76" s="13" t="s">
        <v>357</v>
      </c>
      <c r="B76" s="12"/>
      <c r="C76" s="12"/>
      <c r="D76" s="12"/>
      <c r="E76" s="12"/>
      <c r="F76" s="12"/>
      <c r="G76" s="12"/>
      <c r="H76" s="12"/>
      <c r="I76" s="12"/>
      <c r="J76" s="12"/>
      <c r="K76" s="8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</row>
    <row r="77" spans="1:22" x14ac:dyDescent="0.2">
      <c r="A77" s="12" t="s">
        <v>53</v>
      </c>
      <c r="B77" s="12"/>
      <c r="C77" s="12"/>
      <c r="D77" s="12"/>
      <c r="E77" s="12"/>
      <c r="F77" s="12"/>
      <c r="G77" s="12"/>
      <c r="H77" s="12"/>
      <c r="I77" s="12"/>
      <c r="J77" s="12"/>
      <c r="K77" s="8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</row>
    <row r="78" spans="1:22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8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</row>
    <row r="79" spans="1:22" x14ac:dyDescent="0.2">
      <c r="A79" s="43" t="s">
        <v>355</v>
      </c>
      <c r="B79" s="12"/>
      <c r="C79" s="12"/>
      <c r="D79" s="12"/>
      <c r="E79" s="12"/>
      <c r="F79" s="12"/>
      <c r="G79" s="12"/>
      <c r="H79" s="12"/>
      <c r="I79" s="12"/>
      <c r="J79" s="12"/>
      <c r="K79" s="8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</row>
    <row r="80" spans="1:22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8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</row>
    <row r="81" spans="1:22" ht="15" x14ac:dyDescent="0.2">
      <c r="A81" s="12" t="s">
        <v>5</v>
      </c>
      <c r="B81" s="37">
        <v>8.4843000000000002E-2</v>
      </c>
      <c r="C81" s="37">
        <v>0.106712</v>
      </c>
      <c r="D81" s="37">
        <v>0.10058</v>
      </c>
      <c r="E81" s="37">
        <v>9.8169999999999993E-2</v>
      </c>
      <c r="F81" s="37">
        <v>0.30995699999999998</v>
      </c>
      <c r="G81" s="37">
        <v>0.28103400000000001</v>
      </c>
      <c r="H81" s="37">
        <v>0.26505000000000001</v>
      </c>
      <c r="I81" s="37">
        <v>0.25894600000000001</v>
      </c>
      <c r="J81" s="36">
        <v>0.260295</v>
      </c>
      <c r="K81" s="142">
        <f>(SUM(K82:K84))</f>
        <v>0.24962999999999999</v>
      </c>
      <c r="L81" s="141">
        <f t="shared" ref="L81:V81" si="0">(SUM(L82:L84))</f>
        <v>0.24579300000000001</v>
      </c>
      <c r="M81" s="141">
        <f t="shared" si="0"/>
        <v>0.25368299999999999</v>
      </c>
      <c r="N81" s="141">
        <f t="shared" si="0"/>
        <v>0.19653899999999999</v>
      </c>
      <c r="O81" s="141">
        <f t="shared" si="0"/>
        <v>0.26664500000000002</v>
      </c>
      <c r="P81" s="141">
        <f t="shared" si="0"/>
        <v>0.304452</v>
      </c>
      <c r="Q81" s="141">
        <f t="shared" si="0"/>
        <v>0.23606099999999999</v>
      </c>
      <c r="R81" s="141">
        <f t="shared" si="0"/>
        <v>0.23495500000000002</v>
      </c>
      <c r="S81" s="141">
        <f t="shared" si="0"/>
        <v>0.232964</v>
      </c>
      <c r="T81" s="141">
        <f t="shared" si="0"/>
        <v>0.28840500000000002</v>
      </c>
      <c r="U81" s="141">
        <f t="shared" si="0"/>
        <v>0.23244399999999998</v>
      </c>
      <c r="V81" s="141">
        <f t="shared" si="0"/>
        <v>0.184753</v>
      </c>
    </row>
    <row r="82" spans="1:22" ht="15" x14ac:dyDescent="0.2">
      <c r="A82" s="38" t="s">
        <v>131</v>
      </c>
      <c r="B82" s="37">
        <v>8.4843000000000002E-2</v>
      </c>
      <c r="C82" s="37">
        <v>0.106712</v>
      </c>
      <c r="D82" s="37">
        <v>0.10058</v>
      </c>
      <c r="E82" s="37">
        <v>9.8169999999999993E-2</v>
      </c>
      <c r="F82" s="37">
        <v>5.7057999999999998E-2</v>
      </c>
      <c r="G82" s="37">
        <v>4.6261999999999998E-2</v>
      </c>
      <c r="H82" s="37">
        <v>4.2039E-2</v>
      </c>
      <c r="I82" s="37">
        <v>3.8945E-2</v>
      </c>
      <c r="J82" s="37">
        <v>6.1412000000000001E-2</v>
      </c>
      <c r="K82" s="142">
        <v>6.003E-2</v>
      </c>
      <c r="L82" s="141">
        <v>6.2169000000000002E-2</v>
      </c>
      <c r="M82" s="141">
        <v>5.7770000000000002E-2</v>
      </c>
      <c r="N82" s="141">
        <v>6.2989000000000003E-2</v>
      </c>
      <c r="O82" s="141">
        <v>6.5923999999999996E-2</v>
      </c>
      <c r="P82" s="141">
        <v>0.10035999999999999</v>
      </c>
      <c r="Q82" s="141">
        <v>4.6098E-2</v>
      </c>
      <c r="R82" s="141">
        <v>6.5662999999999999E-2</v>
      </c>
      <c r="S82" s="141">
        <v>2.9445000000000002E-2</v>
      </c>
      <c r="T82" s="141">
        <v>7.9385999999999998E-2</v>
      </c>
      <c r="U82" s="141">
        <v>4.4389999999999999E-2</v>
      </c>
      <c r="V82" s="141">
        <v>6.4573999999999993E-2</v>
      </c>
    </row>
    <row r="83" spans="1:22" ht="15" x14ac:dyDescent="0.2">
      <c r="A83" s="38" t="s">
        <v>162</v>
      </c>
      <c r="B83" s="37"/>
      <c r="C83" s="37"/>
      <c r="D83" s="37"/>
      <c r="E83" s="37"/>
      <c r="F83" s="37">
        <v>5.4968999999999997E-2</v>
      </c>
      <c r="G83" s="37">
        <v>4.6225000000000002E-2</v>
      </c>
      <c r="H83" s="37">
        <v>4.1745999999999998E-2</v>
      </c>
      <c r="I83" s="37">
        <v>5.3388999999999999E-2</v>
      </c>
      <c r="J83" s="37">
        <v>4.1203999999999998E-2</v>
      </c>
      <c r="K83" s="142">
        <v>5.6082E-2</v>
      </c>
      <c r="L83" s="141">
        <v>4.6632E-2</v>
      </c>
      <c r="M83" s="141">
        <v>6.6063999999999998E-2</v>
      </c>
      <c r="N83" s="141">
        <v>2.6927E-2</v>
      </c>
      <c r="O83" s="141">
        <v>8.8034000000000001E-2</v>
      </c>
      <c r="P83" s="141">
        <v>7.8916E-2</v>
      </c>
      <c r="Q83" s="141">
        <v>5.4457000000000005E-2</v>
      </c>
      <c r="R83" s="141">
        <v>3.3431000000000002E-2</v>
      </c>
      <c r="S83" s="141">
        <v>3.9538999999999998E-2</v>
      </c>
      <c r="T83" s="141">
        <v>5.9911000000000006E-2</v>
      </c>
      <c r="U83" s="141">
        <v>5.7202999999999997E-2</v>
      </c>
      <c r="V83" s="141">
        <v>3.4937000000000003E-2</v>
      </c>
    </row>
    <row r="84" spans="1:22" ht="15" x14ac:dyDescent="0.2">
      <c r="A84" s="38" t="s">
        <v>133</v>
      </c>
      <c r="B84" s="37"/>
      <c r="C84" s="37"/>
      <c r="D84" s="37"/>
      <c r="E84" s="37"/>
      <c r="F84" s="37">
        <v>0.19792999999999999</v>
      </c>
      <c r="G84" s="37">
        <v>0.18854599999999999</v>
      </c>
      <c r="H84" s="37">
        <v>0.18126400000000001</v>
      </c>
      <c r="I84" s="37">
        <v>0.16661300000000001</v>
      </c>
      <c r="J84" s="37">
        <v>0.15767900000000001</v>
      </c>
      <c r="K84" s="142">
        <v>0.133518</v>
      </c>
      <c r="L84" s="141">
        <v>0.136992</v>
      </c>
      <c r="M84" s="141">
        <v>0.12984899999999999</v>
      </c>
      <c r="N84" s="141">
        <v>0.106623</v>
      </c>
      <c r="O84" s="141">
        <v>0.11268700000000001</v>
      </c>
      <c r="P84" s="141">
        <v>0.12517600000000001</v>
      </c>
      <c r="Q84" s="141">
        <v>0.13550599999999999</v>
      </c>
      <c r="R84" s="141">
        <v>0.13586100000000001</v>
      </c>
      <c r="S84" s="141">
        <v>0.16397999999999999</v>
      </c>
      <c r="T84" s="141">
        <v>0.14910799999999999</v>
      </c>
      <c r="U84" s="141">
        <v>0.130851</v>
      </c>
      <c r="V84" s="141">
        <v>8.5241999999999998E-2</v>
      </c>
    </row>
    <row r="85" spans="1:22" ht="15" x14ac:dyDescent="0.2">
      <c r="A85" s="38" t="s">
        <v>6</v>
      </c>
      <c r="B85" s="37">
        <v>0.88040399999999996</v>
      </c>
      <c r="C85" s="37">
        <v>0.84663500000000003</v>
      </c>
      <c r="D85" s="37">
        <v>0.840862</v>
      </c>
      <c r="E85" s="37">
        <v>0.83055699999999999</v>
      </c>
      <c r="F85" s="37">
        <v>0.62049699999999997</v>
      </c>
      <c r="G85" s="37">
        <v>0.67290700000000003</v>
      </c>
      <c r="H85" s="37">
        <v>0.65702499999999997</v>
      </c>
      <c r="I85" s="37">
        <v>0.666018</v>
      </c>
      <c r="J85" s="37">
        <v>0.68796199999999996</v>
      </c>
      <c r="K85" s="142">
        <v>0.66306700000000007</v>
      </c>
      <c r="L85" s="141">
        <v>0.68681399999999992</v>
      </c>
      <c r="M85" s="141">
        <v>0.63798600000000005</v>
      </c>
      <c r="N85" s="141">
        <v>0.55454800000000004</v>
      </c>
      <c r="O85" s="141">
        <v>0.56873200000000002</v>
      </c>
      <c r="P85" s="141">
        <v>0.62960400000000005</v>
      </c>
      <c r="Q85" s="141">
        <v>0.71875800000000001</v>
      </c>
      <c r="R85" s="141">
        <v>0.71172899999999995</v>
      </c>
      <c r="S85" s="141">
        <v>0.72143199999999996</v>
      </c>
      <c r="T85" s="141">
        <v>0.59835500000000008</v>
      </c>
      <c r="U85" s="141">
        <v>0.69583099999999998</v>
      </c>
      <c r="V85" s="141">
        <v>0.74999700000000002</v>
      </c>
    </row>
    <row r="86" spans="1:22" s="10" customFormat="1" ht="15" x14ac:dyDescent="0.2">
      <c r="A86" s="38" t="s">
        <v>3</v>
      </c>
      <c r="B86" s="37">
        <v>9.9010000000000001E-3</v>
      </c>
      <c r="C86" s="37">
        <v>2.0995E-2</v>
      </c>
      <c r="D86" s="37">
        <v>2.2818000000000001E-2</v>
      </c>
      <c r="E86" s="37">
        <v>3.4361000000000003E-2</v>
      </c>
      <c r="F86" s="37">
        <v>4.6082999999999999E-2</v>
      </c>
      <c r="G86" s="37">
        <v>4.1111000000000002E-2</v>
      </c>
      <c r="H86" s="37">
        <v>7.0121000000000003E-2</v>
      </c>
      <c r="I86" s="37">
        <v>6.7604999999999998E-2</v>
      </c>
      <c r="J86" s="37">
        <v>4.5458999999999999E-2</v>
      </c>
      <c r="K86" s="142">
        <v>8.3983000000000002E-2</v>
      </c>
      <c r="L86" s="141">
        <v>6.4893000000000006E-2</v>
      </c>
      <c r="M86" s="141">
        <v>0.104147</v>
      </c>
      <c r="N86" s="141">
        <v>0.24891200000000002</v>
      </c>
      <c r="O86" s="141">
        <v>0.16462299999999999</v>
      </c>
      <c r="P86" s="141">
        <v>6.5944000000000003E-2</v>
      </c>
      <c r="Q86" s="141">
        <v>3.7360999999999998E-2</v>
      </c>
      <c r="R86" s="141">
        <v>5.3316000000000002E-2</v>
      </c>
      <c r="S86" s="141">
        <v>3.7052000000000002E-2</v>
      </c>
      <c r="T86" s="141">
        <v>0.10814500000000001</v>
      </c>
      <c r="U86" s="141">
        <v>6.9126999999999994E-2</v>
      </c>
      <c r="V86" s="141">
        <v>6.5250000000000002E-2</v>
      </c>
    </row>
    <row r="87" spans="1:22" s="10" customFormat="1" ht="15" x14ac:dyDescent="0.2">
      <c r="A87" s="38" t="s">
        <v>2</v>
      </c>
      <c r="B87" s="37">
        <v>2.4851999999999999E-2</v>
      </c>
      <c r="C87" s="37">
        <v>2.5659000000000001E-2</v>
      </c>
      <c r="D87" s="37">
        <v>3.5741000000000002E-2</v>
      </c>
      <c r="E87" s="37">
        <v>3.6912E-2</v>
      </c>
      <c r="F87" s="37">
        <v>2.3463999999999999E-2</v>
      </c>
      <c r="G87" s="37">
        <v>4.9480000000000001E-3</v>
      </c>
      <c r="H87" s="37">
        <v>7.8040000000000002E-3</v>
      </c>
      <c r="I87" s="37">
        <v>7.43E-3</v>
      </c>
      <c r="J87" s="37">
        <v>6.2839999999999997E-3</v>
      </c>
      <c r="K87" s="142">
        <v>3.3189999999999999E-3</v>
      </c>
      <c r="L87" s="141">
        <v>2.5000000000000001E-3</v>
      </c>
      <c r="M87" s="141">
        <v>4.1840000000000002E-3</v>
      </c>
      <c r="N87" s="141">
        <v>0</v>
      </c>
      <c r="O87" s="141">
        <v>0</v>
      </c>
      <c r="P87" s="141">
        <v>0</v>
      </c>
      <c r="Q87" s="141">
        <v>7.8200000000000006E-3</v>
      </c>
      <c r="R87" s="141">
        <v>0</v>
      </c>
      <c r="S87" s="141">
        <v>8.5519999999999988E-3</v>
      </c>
      <c r="T87" s="141">
        <v>5.0939999999999996E-3</v>
      </c>
      <c r="U87" s="141">
        <v>2.5990000000000002E-3</v>
      </c>
      <c r="V87" s="141">
        <v>0</v>
      </c>
    </row>
    <row r="88" spans="1:22" ht="15" x14ac:dyDescent="0.2">
      <c r="A88" s="32" t="s">
        <v>122</v>
      </c>
      <c r="B88" s="34">
        <v>1095.135295</v>
      </c>
      <c r="C88" s="34">
        <v>1668.455181</v>
      </c>
      <c r="D88" s="34">
        <v>1611.8136999999999</v>
      </c>
      <c r="E88" s="34">
        <v>1576.75101</v>
      </c>
      <c r="F88" s="34">
        <v>1810.9414850000001</v>
      </c>
      <c r="G88" s="34">
        <v>1933.460644</v>
      </c>
      <c r="H88" s="34">
        <v>1892.8465590000001</v>
      </c>
      <c r="I88" s="34">
        <v>1915.4916450000001</v>
      </c>
      <c r="J88" s="34">
        <v>1403.908557</v>
      </c>
      <c r="K88" s="97">
        <v>1584</v>
      </c>
      <c r="L88" s="120">
        <v>813</v>
      </c>
      <c r="M88" s="163">
        <v>770</v>
      </c>
      <c r="N88" s="120">
        <v>119</v>
      </c>
      <c r="O88" s="120">
        <v>289</v>
      </c>
      <c r="P88" s="120">
        <v>273</v>
      </c>
      <c r="Q88" s="120">
        <v>303</v>
      </c>
      <c r="R88" s="120">
        <v>262</v>
      </c>
      <c r="S88" s="120">
        <v>338</v>
      </c>
      <c r="T88" s="120">
        <v>618</v>
      </c>
      <c r="U88" s="120">
        <v>810</v>
      </c>
      <c r="V88" s="120">
        <v>155</v>
      </c>
    </row>
    <row r="89" spans="1:22" s="10" customFormat="1" x14ac:dyDescent="0.2">
      <c r="A89" s="42"/>
      <c r="B89" s="12"/>
      <c r="C89" s="12"/>
      <c r="D89" s="12"/>
      <c r="E89" s="12"/>
      <c r="F89" s="12"/>
      <c r="G89" s="12"/>
      <c r="H89" s="12"/>
      <c r="I89" s="12"/>
      <c r="J89" s="12"/>
      <c r="K89" s="8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22" s="10" customFormat="1" x14ac:dyDescent="0.2">
      <c r="A90" s="12" t="s">
        <v>64</v>
      </c>
      <c r="B90" s="12"/>
      <c r="C90" s="12"/>
      <c r="D90" s="12"/>
      <c r="E90" s="12"/>
      <c r="F90" s="12"/>
      <c r="G90" s="12"/>
      <c r="H90" s="12"/>
      <c r="I90" s="12"/>
      <c r="J90" s="12"/>
      <c r="K90" s="8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s="10" customForma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8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1:22" ht="18" x14ac:dyDescent="0.25">
      <c r="A92" s="125"/>
      <c r="B92" s="12"/>
      <c r="C92" s="12"/>
      <c r="D92" s="12"/>
      <c r="E92" s="12"/>
      <c r="F92" s="12"/>
      <c r="G92" s="12"/>
      <c r="H92" s="12"/>
      <c r="I92" s="12"/>
      <c r="J92" s="12"/>
      <c r="K92" s="8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1:22" x14ac:dyDescent="0.2">
      <c r="A93" s="13" t="s">
        <v>358</v>
      </c>
      <c r="B93" s="12"/>
      <c r="C93" s="12"/>
      <c r="D93" s="12"/>
      <c r="E93" s="12"/>
      <c r="F93" s="12"/>
      <c r="G93" s="12"/>
      <c r="H93" s="12"/>
      <c r="I93" s="12"/>
      <c r="J93" s="12"/>
      <c r="K93" s="8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</row>
    <row r="94" spans="1:22" s="10" customFormat="1" x14ac:dyDescent="0.2">
      <c r="A94" s="12" t="s">
        <v>54</v>
      </c>
      <c r="B94" s="12"/>
      <c r="C94" s="12"/>
      <c r="D94" s="12"/>
      <c r="E94" s="12"/>
      <c r="F94" s="12"/>
      <c r="G94" s="12"/>
      <c r="H94" s="12"/>
      <c r="I94" s="12"/>
      <c r="J94" s="12"/>
      <c r="K94" s="8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s="10" customForma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8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</row>
    <row r="96" spans="1:22" s="10" customFormat="1" x14ac:dyDescent="0.2">
      <c r="A96" s="12" t="s">
        <v>108</v>
      </c>
      <c r="B96" s="12"/>
      <c r="C96" s="12"/>
      <c r="D96" s="12"/>
      <c r="E96" s="12"/>
      <c r="F96" s="12"/>
      <c r="G96" s="12"/>
      <c r="H96" s="12"/>
      <c r="I96" s="12"/>
      <c r="J96" s="12"/>
      <c r="K96" s="8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</row>
    <row r="97" spans="1:22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8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</row>
    <row r="98" spans="1:22" ht="15" x14ac:dyDescent="0.2">
      <c r="A98" s="38" t="s">
        <v>163</v>
      </c>
      <c r="B98" s="37">
        <v>0.27184199999999997</v>
      </c>
      <c r="C98" s="37">
        <v>0.34272900000000001</v>
      </c>
      <c r="D98" s="37">
        <v>0.43939099999999998</v>
      </c>
      <c r="E98" s="37">
        <v>0.37262800000000001</v>
      </c>
      <c r="F98" s="37">
        <v>0.32115199999999999</v>
      </c>
      <c r="G98" s="37">
        <v>0.38747900000000002</v>
      </c>
      <c r="H98" s="37">
        <v>0.45638699999999999</v>
      </c>
      <c r="I98" s="37">
        <v>0.32668399999999997</v>
      </c>
      <c r="J98" s="37">
        <v>0.33666400000000002</v>
      </c>
      <c r="K98" s="143">
        <v>0.35569699999999999</v>
      </c>
      <c r="L98" s="144">
        <v>0.36803199999999997</v>
      </c>
      <c r="M98" s="144">
        <v>0.34299499999999999</v>
      </c>
      <c r="N98" s="144">
        <v>0.40771400000000002</v>
      </c>
      <c r="O98" s="144">
        <v>0.41011799999999998</v>
      </c>
      <c r="P98" s="144">
        <v>0.37624400000000002</v>
      </c>
      <c r="Q98" s="144">
        <v>0.33691899999999997</v>
      </c>
      <c r="R98" s="144">
        <v>0.325463</v>
      </c>
      <c r="S98" s="144">
        <v>0.30506800000000001</v>
      </c>
      <c r="T98" s="144">
        <v>0.39673999999999998</v>
      </c>
      <c r="U98" s="144">
        <v>0.31504199999999999</v>
      </c>
      <c r="V98" s="144">
        <v>0.36571700000000001</v>
      </c>
    </row>
    <row r="99" spans="1:22" ht="30" x14ac:dyDescent="0.2">
      <c r="A99" s="38" t="s">
        <v>359</v>
      </c>
      <c r="B99" s="37"/>
      <c r="C99" s="37"/>
      <c r="D99" s="37">
        <v>0.23464599999999999</v>
      </c>
      <c r="E99" s="37">
        <v>0.21892400000000001</v>
      </c>
      <c r="F99" s="37">
        <v>0.19051000000000001</v>
      </c>
      <c r="G99" s="37">
        <v>0.15022199999999999</v>
      </c>
      <c r="H99" s="37">
        <v>0.13251399999999999</v>
      </c>
      <c r="I99" s="37">
        <v>4.2217999999999999E-2</v>
      </c>
      <c r="J99" s="37">
        <v>0.17458699999999999</v>
      </c>
      <c r="K99" s="143">
        <v>4.2828999999999999E-2</v>
      </c>
      <c r="L99" s="144">
        <v>3.7346999999999998E-2</v>
      </c>
      <c r="M99" s="144">
        <v>4.8474000000000003E-2</v>
      </c>
      <c r="N99" s="144">
        <v>0.14424799999999999</v>
      </c>
      <c r="O99" s="144">
        <v>0</v>
      </c>
      <c r="P99" s="144">
        <v>6.2129999999999998E-2</v>
      </c>
      <c r="Q99" s="144">
        <v>4.3935000000000002E-2</v>
      </c>
      <c r="R99" s="144">
        <v>1.1980999999999999E-2</v>
      </c>
      <c r="S99" s="144">
        <v>5.5788000000000004E-2</v>
      </c>
      <c r="T99" s="144">
        <v>4.2355000000000004E-2</v>
      </c>
      <c r="U99" s="144">
        <v>4.9789E-2</v>
      </c>
      <c r="V99" s="144">
        <v>0</v>
      </c>
    </row>
    <row r="100" spans="1:22" ht="45" x14ac:dyDescent="0.2">
      <c r="A100" s="38" t="s">
        <v>360</v>
      </c>
      <c r="B100" s="37">
        <v>0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3.3661000000000003E-2</v>
      </c>
      <c r="K100" s="143">
        <v>5.2469999999999996E-2</v>
      </c>
      <c r="L100" s="144">
        <v>3.8304999999999999E-2</v>
      </c>
      <c r="M100" s="144">
        <v>6.7057000000000005E-2</v>
      </c>
      <c r="N100" s="144">
        <v>0</v>
      </c>
      <c r="O100" s="144">
        <v>0</v>
      </c>
      <c r="P100" s="144">
        <v>0.11425700000000001</v>
      </c>
      <c r="Q100" s="144">
        <v>3.9070999999999995E-2</v>
      </c>
      <c r="R100" s="144">
        <v>8.3697999999999995E-2</v>
      </c>
      <c r="S100" s="144">
        <v>4.2765999999999998E-2</v>
      </c>
      <c r="T100" s="144">
        <v>5.2622000000000002E-2</v>
      </c>
      <c r="U100" s="144">
        <v>5.2579000000000001E-2</v>
      </c>
      <c r="V100" s="144">
        <v>5.0796000000000001E-2</v>
      </c>
    </row>
    <row r="101" spans="1:22" ht="15" x14ac:dyDescent="0.2">
      <c r="A101" s="38" t="s">
        <v>25</v>
      </c>
      <c r="B101" s="37">
        <v>8.2248000000000002E-2</v>
      </c>
      <c r="C101" s="37">
        <v>7.4728000000000003E-2</v>
      </c>
      <c r="D101" s="37">
        <v>0.117123</v>
      </c>
      <c r="E101" s="37">
        <v>9.9655999999999995E-2</v>
      </c>
      <c r="F101" s="37">
        <v>0.128413</v>
      </c>
      <c r="G101" s="37">
        <v>0.124558</v>
      </c>
      <c r="H101" s="37">
        <v>7.1532999999999999E-2</v>
      </c>
      <c r="I101" s="37">
        <v>4.7544999999999997E-2</v>
      </c>
      <c r="J101" s="37">
        <v>5.3165999999999998E-2</v>
      </c>
      <c r="K101" s="143">
        <v>8.037699999999999E-2</v>
      </c>
      <c r="L101" s="144">
        <v>8.3415000000000003E-2</v>
      </c>
      <c r="M101" s="144">
        <v>7.7248999999999998E-2</v>
      </c>
      <c r="N101" s="144">
        <v>5.1063999999999998E-2</v>
      </c>
      <c r="O101" s="144">
        <v>3.1154000000000001E-2</v>
      </c>
      <c r="P101" s="144">
        <v>8.8292999999999996E-2</v>
      </c>
      <c r="Q101" s="144">
        <v>0.11208800000000001</v>
      </c>
      <c r="R101" s="144">
        <v>8.4182000000000007E-2</v>
      </c>
      <c r="S101" s="144">
        <v>9.7634000000000012E-2</v>
      </c>
      <c r="T101" s="144">
        <v>7.7059000000000002E-2</v>
      </c>
      <c r="U101" s="144">
        <v>8.8183000000000011E-2</v>
      </c>
      <c r="V101" s="144">
        <v>4.9825000000000001E-2</v>
      </c>
    </row>
    <row r="102" spans="1:22" ht="15" x14ac:dyDescent="0.2">
      <c r="A102" s="38" t="s">
        <v>361</v>
      </c>
      <c r="B102" s="37"/>
      <c r="C102" s="37"/>
      <c r="D102" s="37">
        <v>0.141351</v>
      </c>
      <c r="E102" s="37">
        <v>0.120299</v>
      </c>
      <c r="F102" s="37">
        <v>0.160166</v>
      </c>
      <c r="G102" s="37">
        <v>0.117727</v>
      </c>
      <c r="H102" s="37">
        <v>0.11600199999999999</v>
      </c>
      <c r="I102" s="37">
        <v>0.13603999999999999</v>
      </c>
      <c r="J102" s="37">
        <v>0.198156</v>
      </c>
      <c r="K102" s="143">
        <v>0.200715</v>
      </c>
      <c r="L102" s="144">
        <v>0.19384000000000001</v>
      </c>
      <c r="M102" s="144">
        <v>0.20779499999999998</v>
      </c>
      <c r="N102" s="144">
        <v>0.48983899999999997</v>
      </c>
      <c r="O102" s="144">
        <v>0.24020399999999997</v>
      </c>
      <c r="P102" s="144">
        <v>0.16087299999999999</v>
      </c>
      <c r="Q102" s="144">
        <v>0.195824</v>
      </c>
      <c r="R102" s="144">
        <v>0.185136</v>
      </c>
      <c r="S102" s="144">
        <v>0.130245</v>
      </c>
      <c r="T102" s="144">
        <v>0.16772600000000001</v>
      </c>
      <c r="U102" s="144">
        <v>0.22853599999999999</v>
      </c>
      <c r="V102" s="144">
        <v>0.22462900000000002</v>
      </c>
    </row>
    <row r="103" spans="1:22" ht="15" x14ac:dyDescent="0.2">
      <c r="A103" s="38" t="s">
        <v>29</v>
      </c>
      <c r="B103" s="37">
        <v>0.36369099999999999</v>
      </c>
      <c r="C103" s="37">
        <v>0.47485699999999997</v>
      </c>
      <c r="D103" s="37">
        <v>0.43803700000000001</v>
      </c>
      <c r="E103" s="37">
        <v>0.27742299999999998</v>
      </c>
      <c r="F103" s="37">
        <v>0.23300100000000001</v>
      </c>
      <c r="G103" s="37">
        <v>0.23475599999999999</v>
      </c>
      <c r="H103" s="37">
        <v>0.240867</v>
      </c>
      <c r="I103" s="37">
        <v>0.142431</v>
      </c>
      <c r="J103" s="37">
        <v>0.270233</v>
      </c>
      <c r="K103" s="143">
        <v>0.30654699999999996</v>
      </c>
      <c r="L103" s="144">
        <v>0.27570499999999998</v>
      </c>
      <c r="M103" s="144">
        <v>0.33830800000000005</v>
      </c>
      <c r="N103" s="144">
        <v>0.38415100000000002</v>
      </c>
      <c r="O103" s="144">
        <v>0.35742299999999999</v>
      </c>
      <c r="P103" s="144">
        <v>0.30631700000000001</v>
      </c>
      <c r="Q103" s="144">
        <v>0.35098999999999997</v>
      </c>
      <c r="R103" s="144">
        <v>0.27419100000000002</v>
      </c>
      <c r="S103" s="144">
        <v>0.21753</v>
      </c>
      <c r="T103" s="144">
        <v>0.27198499999999998</v>
      </c>
      <c r="U103" s="144">
        <v>0.33079999999999998</v>
      </c>
      <c r="V103" s="144">
        <v>0.36382100000000001</v>
      </c>
    </row>
    <row r="104" spans="1:22" ht="30" x14ac:dyDescent="0.2">
      <c r="A104" s="38" t="s">
        <v>362</v>
      </c>
      <c r="B104" s="37"/>
      <c r="C104" s="37"/>
      <c r="D104" s="37"/>
      <c r="E104" s="37"/>
      <c r="F104" s="37">
        <v>8.8452000000000003E-2</v>
      </c>
      <c r="G104" s="37">
        <v>0.10259699999999999</v>
      </c>
      <c r="H104" s="37">
        <v>0.174709</v>
      </c>
      <c r="I104" s="37">
        <v>0.14498900000000001</v>
      </c>
      <c r="J104" s="37">
        <v>0.22292000000000001</v>
      </c>
      <c r="K104" s="143">
        <v>0.16559499999999999</v>
      </c>
      <c r="L104" s="144">
        <v>0.15592400000000001</v>
      </c>
      <c r="M104" s="144">
        <v>0.17555399999999999</v>
      </c>
      <c r="N104" s="144">
        <v>0.129306</v>
      </c>
      <c r="O104" s="144">
        <v>0.12335599999999999</v>
      </c>
      <c r="P104" s="144">
        <v>0.13536699999999999</v>
      </c>
      <c r="Q104" s="144">
        <v>0.18404699999999999</v>
      </c>
      <c r="R104" s="144">
        <v>0.23623000000000002</v>
      </c>
      <c r="S104" s="144">
        <v>0.17828600000000003</v>
      </c>
      <c r="T104" s="144">
        <v>0.12298500000000001</v>
      </c>
      <c r="U104" s="144">
        <v>0.20469599999999999</v>
      </c>
      <c r="V104" s="144">
        <v>0.17564299999999999</v>
      </c>
    </row>
    <row r="105" spans="1:22" ht="15" x14ac:dyDescent="0.2">
      <c r="A105" s="38" t="s">
        <v>94</v>
      </c>
      <c r="B105" s="37"/>
      <c r="C105" s="37"/>
      <c r="D105" s="37"/>
      <c r="E105" s="37"/>
      <c r="F105" s="37">
        <v>0.212482</v>
      </c>
      <c r="G105" s="37">
        <v>0.259131</v>
      </c>
      <c r="H105" s="37">
        <v>0.18302099999999999</v>
      </c>
      <c r="I105" s="37">
        <v>0.25290600000000002</v>
      </c>
      <c r="J105" s="37">
        <v>0.22634099999999999</v>
      </c>
      <c r="K105" s="143">
        <v>0.15245900000000001</v>
      </c>
      <c r="L105" s="144">
        <v>0.142878</v>
      </c>
      <c r="M105" s="144">
        <v>0.16232600000000003</v>
      </c>
      <c r="N105" s="144">
        <v>9.2696000000000001E-2</v>
      </c>
      <c r="O105" s="144">
        <v>0.27888200000000002</v>
      </c>
      <c r="P105" s="144">
        <v>0.22840299999999999</v>
      </c>
      <c r="Q105" s="144">
        <v>6.1921999999999998E-2</v>
      </c>
      <c r="R105" s="144">
        <v>0.11994500000000001</v>
      </c>
      <c r="S105" s="144">
        <v>7.4697E-2</v>
      </c>
      <c r="T105" s="144">
        <v>0.148476</v>
      </c>
      <c r="U105" s="144">
        <v>0.15290300000000001</v>
      </c>
      <c r="V105" s="144">
        <v>0.17453700000000003</v>
      </c>
    </row>
    <row r="106" spans="1:22" ht="30" x14ac:dyDescent="0.2">
      <c r="A106" s="38" t="s">
        <v>65</v>
      </c>
      <c r="B106" s="37"/>
      <c r="C106" s="37"/>
      <c r="D106" s="37">
        <v>8.9629E-2</v>
      </c>
      <c r="E106" s="37">
        <v>9.2955999999999997E-2</v>
      </c>
      <c r="F106" s="37">
        <v>7.6424000000000006E-2</v>
      </c>
      <c r="G106" s="37">
        <v>9.1907000000000003E-2</v>
      </c>
      <c r="H106" s="37">
        <v>8.7429999999999994E-2</v>
      </c>
      <c r="I106" s="37">
        <v>0.19909299999999999</v>
      </c>
      <c r="J106" s="37">
        <v>0.17588200000000001</v>
      </c>
      <c r="K106" s="143">
        <v>0.141259</v>
      </c>
      <c r="L106" s="144">
        <v>0.121493</v>
      </c>
      <c r="M106" s="144">
        <v>0.16161500000000001</v>
      </c>
      <c r="N106" s="144">
        <v>5.1063999999999998E-2</v>
      </c>
      <c r="O106" s="144">
        <v>0.17725200000000002</v>
      </c>
      <c r="P106" s="144">
        <v>0.11712099999999999</v>
      </c>
      <c r="Q106" s="144">
        <v>7.3583999999999997E-2</v>
      </c>
      <c r="R106" s="144">
        <v>0.17411000000000001</v>
      </c>
      <c r="S106" s="144">
        <v>0.19555800000000001</v>
      </c>
      <c r="T106" s="144">
        <v>0.18098600000000001</v>
      </c>
      <c r="U106" s="144">
        <v>9.8155999999999993E-2</v>
      </c>
      <c r="V106" s="144">
        <v>0.17564299999999999</v>
      </c>
    </row>
    <row r="107" spans="1:22" s="10" customFormat="1" ht="15" x14ac:dyDescent="0.2">
      <c r="A107" s="38" t="s">
        <v>11</v>
      </c>
      <c r="B107" s="37">
        <v>0.22286300000000001</v>
      </c>
      <c r="C107" s="37">
        <v>0.216618</v>
      </c>
      <c r="D107" s="37">
        <v>0.131855</v>
      </c>
      <c r="E107" s="37">
        <v>0.25842599999999999</v>
      </c>
      <c r="F107" s="37">
        <v>0.10190299999999999</v>
      </c>
      <c r="G107" s="37">
        <v>0.12590499999999999</v>
      </c>
      <c r="H107" s="37">
        <v>0.137462</v>
      </c>
      <c r="I107" s="37">
        <v>0.155917</v>
      </c>
      <c r="J107" s="37">
        <v>5.7643E-2</v>
      </c>
      <c r="K107" s="143">
        <v>0.15118499999999999</v>
      </c>
      <c r="L107" s="144">
        <v>0.15054299999999998</v>
      </c>
      <c r="M107" s="144">
        <v>0.15184600000000001</v>
      </c>
      <c r="N107" s="144">
        <v>0.19298899999999999</v>
      </c>
      <c r="O107" s="144">
        <v>7.4046000000000001E-2</v>
      </c>
      <c r="P107" s="144">
        <v>0.14449100000000001</v>
      </c>
      <c r="Q107" s="144">
        <v>0.18072299999999999</v>
      </c>
      <c r="R107" s="144">
        <v>0.20183599999999999</v>
      </c>
      <c r="S107" s="144">
        <v>0.15431800000000001</v>
      </c>
      <c r="T107" s="144">
        <v>0.14677199999999999</v>
      </c>
      <c r="U107" s="144">
        <v>0.156721</v>
      </c>
      <c r="V107" s="144">
        <v>0.14244099999999998</v>
      </c>
    </row>
    <row r="108" spans="1:22" ht="15" x14ac:dyDescent="0.2">
      <c r="A108" s="38" t="s">
        <v>3</v>
      </c>
      <c r="B108" s="37">
        <v>1.5398E-2</v>
      </c>
      <c r="C108" s="37">
        <v>3.1659E-2</v>
      </c>
      <c r="D108" s="37">
        <v>1.5108999999999999E-2</v>
      </c>
      <c r="E108" s="37">
        <v>1.3656E-2</v>
      </c>
      <c r="F108" s="37">
        <v>8.0929999999999995E-3</v>
      </c>
      <c r="G108" s="37">
        <v>3.8356000000000001E-2</v>
      </c>
      <c r="H108" s="37">
        <v>2.0145E-2</v>
      </c>
      <c r="I108" s="37">
        <v>2.8768999999999999E-2</v>
      </c>
      <c r="J108" s="37">
        <v>1.4258E-2</v>
      </c>
      <c r="K108" s="143">
        <v>2.8990999999999999E-2</v>
      </c>
      <c r="L108" s="144">
        <v>2.4615999999999999E-2</v>
      </c>
      <c r="M108" s="144">
        <v>3.3496999999999999E-2</v>
      </c>
      <c r="N108" s="144">
        <v>4.0928000000000006E-2</v>
      </c>
      <c r="O108" s="144">
        <v>4.2896999999999998E-2</v>
      </c>
      <c r="P108" s="144">
        <v>4.8118999999999995E-2</v>
      </c>
      <c r="Q108" s="144">
        <v>3.3557999999999998E-2</v>
      </c>
      <c r="R108" s="144">
        <v>0</v>
      </c>
      <c r="S108" s="144">
        <v>9.9290000000000003E-3</v>
      </c>
      <c r="T108" s="144">
        <v>4.5758E-2</v>
      </c>
      <c r="U108" s="144">
        <v>1.7408999999999997E-2</v>
      </c>
      <c r="V108" s="144">
        <v>0</v>
      </c>
    </row>
    <row r="109" spans="1:22" s="10" customFormat="1" ht="15" x14ac:dyDescent="0.2">
      <c r="A109" s="38" t="s">
        <v>2</v>
      </c>
      <c r="B109" s="37">
        <v>7.0764999999999995E-2</v>
      </c>
      <c r="C109" s="37">
        <v>2.2239999999999999E-2</v>
      </c>
      <c r="D109" s="37">
        <v>1.1664000000000001E-2</v>
      </c>
      <c r="E109" s="37">
        <v>3.0186999999999999E-2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143">
        <v>0</v>
      </c>
      <c r="L109" s="144">
        <v>0</v>
      </c>
      <c r="M109" s="144">
        <v>0</v>
      </c>
      <c r="N109" s="144">
        <v>0</v>
      </c>
      <c r="O109" s="144">
        <v>0</v>
      </c>
      <c r="P109" s="144">
        <v>0</v>
      </c>
      <c r="Q109" s="144">
        <v>0</v>
      </c>
      <c r="R109" s="144">
        <v>0</v>
      </c>
      <c r="S109" s="144">
        <v>0</v>
      </c>
      <c r="T109" s="144">
        <v>0</v>
      </c>
      <c r="U109" s="144">
        <v>0</v>
      </c>
      <c r="V109" s="144">
        <v>0</v>
      </c>
    </row>
    <row r="110" spans="1:22" s="10" customFormat="1" ht="15" x14ac:dyDescent="0.2">
      <c r="A110" s="32" t="s">
        <v>122</v>
      </c>
      <c r="B110" s="34">
        <v>92.914636999999999</v>
      </c>
      <c r="C110" s="34">
        <v>178.043363</v>
      </c>
      <c r="D110" s="34">
        <v>162.11565400000001</v>
      </c>
      <c r="E110" s="34">
        <v>154.78935300000001</v>
      </c>
      <c r="F110" s="34">
        <v>103.329014</v>
      </c>
      <c r="G110" s="34">
        <v>95.013221000000001</v>
      </c>
      <c r="H110" s="34">
        <v>85.257478000000006</v>
      </c>
      <c r="I110" s="34">
        <v>77.006116000000006</v>
      </c>
      <c r="J110" s="34">
        <v>96.580048000000005</v>
      </c>
      <c r="K110" s="145">
        <v>397</v>
      </c>
      <c r="L110" s="164">
        <v>201</v>
      </c>
      <c r="M110" s="164">
        <v>195</v>
      </c>
      <c r="N110" s="164">
        <v>25</v>
      </c>
      <c r="O110" s="164">
        <v>77</v>
      </c>
      <c r="P110" s="164">
        <v>83</v>
      </c>
      <c r="Q110" s="164">
        <v>72</v>
      </c>
      <c r="R110" s="164">
        <v>62</v>
      </c>
      <c r="S110" s="164">
        <v>79</v>
      </c>
      <c r="T110" s="164">
        <v>180</v>
      </c>
      <c r="U110" s="164">
        <v>188</v>
      </c>
      <c r="V110" s="164">
        <v>29</v>
      </c>
    </row>
    <row r="111" spans="1:22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8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</row>
    <row r="112" spans="1:22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8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</row>
    <row r="113" spans="1:22" x14ac:dyDescent="0.2">
      <c r="A113" s="13" t="s">
        <v>363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8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</row>
    <row r="114" spans="1:22" x14ac:dyDescent="0.2">
      <c r="A114" s="12" t="s">
        <v>54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8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</row>
    <row r="115" spans="1:22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8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</row>
    <row r="116" spans="1:22" x14ac:dyDescent="0.2">
      <c r="A116" s="12" t="s">
        <v>108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8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</row>
    <row r="117" spans="1:22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8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</row>
    <row r="118" spans="1:22" ht="15" x14ac:dyDescent="0.2">
      <c r="A118" s="38" t="s">
        <v>60</v>
      </c>
      <c r="B118" s="37">
        <v>0.697438</v>
      </c>
      <c r="C118" s="37">
        <v>0.51792800000000006</v>
      </c>
      <c r="D118" s="37">
        <v>0.61132600000000004</v>
      </c>
      <c r="E118" s="37">
        <v>0.53262900000000002</v>
      </c>
      <c r="F118" s="37">
        <v>0.57830300000000001</v>
      </c>
      <c r="G118" s="37">
        <v>0.43770300000000001</v>
      </c>
      <c r="H118" s="37">
        <v>0.41967500000000002</v>
      </c>
      <c r="I118" s="37">
        <v>0.59548900000000005</v>
      </c>
      <c r="J118" s="37">
        <v>0.604074</v>
      </c>
      <c r="K118" s="142">
        <v>0.65148899999999998</v>
      </c>
      <c r="L118" s="141">
        <v>0.70709900000000003</v>
      </c>
      <c r="M118" s="141">
        <v>0.59422299999999995</v>
      </c>
      <c r="N118" s="141">
        <v>0.47252499999999997</v>
      </c>
      <c r="O118" s="141">
        <v>0.67814800000000008</v>
      </c>
      <c r="P118" s="141">
        <v>0.66647299999999998</v>
      </c>
      <c r="Q118" s="141">
        <v>0.67489900000000003</v>
      </c>
      <c r="R118" s="141">
        <v>0.60791899999999999</v>
      </c>
      <c r="S118" s="141">
        <v>0.67833900000000003</v>
      </c>
      <c r="T118" s="141">
        <v>0.63793299999999997</v>
      </c>
      <c r="U118" s="141">
        <v>0.66652900000000004</v>
      </c>
      <c r="V118" s="141">
        <v>0.63756699999999999</v>
      </c>
    </row>
    <row r="119" spans="1:22" ht="15" x14ac:dyDescent="0.2">
      <c r="A119" s="38" t="s">
        <v>61</v>
      </c>
      <c r="B119" s="37">
        <v>0.16073100000000001</v>
      </c>
      <c r="C119" s="37">
        <v>0.28882200000000002</v>
      </c>
      <c r="D119" s="37">
        <v>0.248026</v>
      </c>
      <c r="E119" s="37">
        <v>0.198073</v>
      </c>
      <c r="F119" s="37">
        <v>0.175178</v>
      </c>
      <c r="G119" s="37">
        <v>0.27356200000000003</v>
      </c>
      <c r="H119" s="37">
        <v>0.248525</v>
      </c>
      <c r="I119" s="37">
        <v>0.195967</v>
      </c>
      <c r="J119" s="37">
        <v>0.17141000000000001</v>
      </c>
      <c r="K119" s="142">
        <v>0.17167300000000002</v>
      </c>
      <c r="L119" s="141">
        <v>0.1401</v>
      </c>
      <c r="M119" s="141">
        <v>0.20418700000000001</v>
      </c>
      <c r="N119" s="141">
        <v>0.23602000000000001</v>
      </c>
      <c r="O119" s="141">
        <v>0.110184</v>
      </c>
      <c r="P119" s="141">
        <v>0.141647</v>
      </c>
      <c r="Q119" s="141">
        <v>0.18518200000000001</v>
      </c>
      <c r="R119" s="141">
        <v>0.22300899999999999</v>
      </c>
      <c r="S119" s="141">
        <v>0.19111</v>
      </c>
      <c r="T119" s="141">
        <v>0.17287299999999997</v>
      </c>
      <c r="U119" s="141">
        <v>0.16572299999999998</v>
      </c>
      <c r="V119" s="141">
        <v>0.20330600000000001</v>
      </c>
    </row>
    <row r="120" spans="1:22" s="10" customFormat="1" ht="15" x14ac:dyDescent="0.2">
      <c r="A120" s="38" t="s">
        <v>30</v>
      </c>
      <c r="B120" s="37">
        <v>4.9725999999999999E-2</v>
      </c>
      <c r="C120" s="37">
        <v>9.9340999999999999E-2</v>
      </c>
      <c r="D120" s="37">
        <v>5.7949000000000001E-2</v>
      </c>
      <c r="E120" s="37">
        <v>9.9890000000000007E-2</v>
      </c>
      <c r="F120" s="37">
        <v>0.103876</v>
      </c>
      <c r="G120" s="37">
        <v>9.4602000000000006E-2</v>
      </c>
      <c r="H120" s="37">
        <v>0.19630300000000001</v>
      </c>
      <c r="I120" s="37">
        <v>4.1270000000000001E-2</v>
      </c>
      <c r="J120" s="37">
        <v>0.110947</v>
      </c>
      <c r="K120" s="142">
        <v>7.0355000000000001E-2</v>
      </c>
      <c r="L120" s="141">
        <v>7.3042999999999997E-2</v>
      </c>
      <c r="M120" s="141">
        <v>6.7587999999999995E-2</v>
      </c>
      <c r="N120" s="141">
        <v>0</v>
      </c>
      <c r="O120" s="141">
        <v>7.7775999999999998E-2</v>
      </c>
      <c r="P120" s="141">
        <v>0.11982100000000001</v>
      </c>
      <c r="Q120" s="141">
        <v>4.0045000000000004E-2</v>
      </c>
      <c r="R120" s="141">
        <v>8.2508999999999999E-2</v>
      </c>
      <c r="S120" s="141">
        <v>5.0861000000000003E-2</v>
      </c>
      <c r="T120" s="141">
        <v>4.5223000000000006E-2</v>
      </c>
      <c r="U120" s="141">
        <v>9.4116999999999992E-2</v>
      </c>
      <c r="V120" s="141">
        <v>7.1684999999999999E-2</v>
      </c>
    </row>
    <row r="121" spans="1:22" ht="30" x14ac:dyDescent="0.2">
      <c r="A121" s="38" t="s">
        <v>95</v>
      </c>
      <c r="B121" s="37">
        <v>1.1025E-2</v>
      </c>
      <c r="C121" s="37">
        <v>5.4524000000000003E-2</v>
      </c>
      <c r="D121" s="37">
        <v>2.9103E-2</v>
      </c>
      <c r="E121" s="37">
        <v>8.8287000000000004E-2</v>
      </c>
      <c r="F121" s="37">
        <v>4.4339999999999997E-2</v>
      </c>
      <c r="G121" s="37">
        <v>6.6411999999999999E-2</v>
      </c>
      <c r="H121" s="37">
        <v>2.3153E-2</v>
      </c>
      <c r="I121" s="37">
        <v>3.1391000000000002E-2</v>
      </c>
      <c r="J121" s="37">
        <v>3.1455999999999998E-2</v>
      </c>
      <c r="K121" s="142">
        <v>0</v>
      </c>
      <c r="L121" s="141">
        <v>0</v>
      </c>
      <c r="M121" s="141">
        <v>0</v>
      </c>
      <c r="N121" s="141">
        <v>0</v>
      </c>
      <c r="O121" s="141">
        <v>0</v>
      </c>
      <c r="P121" s="141">
        <v>0</v>
      </c>
      <c r="Q121" s="141">
        <v>0</v>
      </c>
      <c r="R121" s="141">
        <v>0</v>
      </c>
      <c r="S121" s="141">
        <v>0</v>
      </c>
      <c r="T121" s="141">
        <v>0</v>
      </c>
      <c r="U121" s="141">
        <v>0</v>
      </c>
      <c r="V121" s="141">
        <v>0</v>
      </c>
    </row>
    <row r="122" spans="1:22" s="10" customFormat="1" ht="30" x14ac:dyDescent="0.2">
      <c r="A122" s="38" t="s">
        <v>96</v>
      </c>
      <c r="B122" s="37">
        <v>0</v>
      </c>
      <c r="C122" s="37">
        <v>1.9969000000000001E-2</v>
      </c>
      <c r="D122" s="37">
        <v>7.071E-3</v>
      </c>
      <c r="E122" s="37">
        <v>0</v>
      </c>
      <c r="F122" s="37">
        <v>1.0799E-2</v>
      </c>
      <c r="G122" s="37">
        <v>1.4314E-2</v>
      </c>
      <c r="H122" s="37">
        <v>1.0727E-2</v>
      </c>
      <c r="I122" s="37">
        <v>0</v>
      </c>
      <c r="J122" s="37">
        <v>1.8512000000000001E-2</v>
      </c>
      <c r="K122" s="142">
        <v>7.3720000000000001E-3</v>
      </c>
      <c r="L122" s="141">
        <v>9.5580000000000005E-3</v>
      </c>
      <c r="M122" s="141">
        <v>5.1209999999999997E-3</v>
      </c>
      <c r="N122" s="141">
        <v>5.1063999999999998E-2</v>
      </c>
      <c r="O122" s="141">
        <v>0</v>
      </c>
      <c r="P122" s="141">
        <v>0</v>
      </c>
      <c r="Q122" s="141">
        <v>1.3991999999999999E-2</v>
      </c>
      <c r="R122" s="141">
        <v>0</v>
      </c>
      <c r="S122" s="141">
        <v>8.463E-3</v>
      </c>
      <c r="T122" s="141">
        <v>1.2572000000000002E-2</v>
      </c>
      <c r="U122" s="141">
        <v>3.5339999999999998E-3</v>
      </c>
      <c r="V122" s="141">
        <v>0</v>
      </c>
    </row>
    <row r="123" spans="1:22" s="10" customFormat="1" ht="15" x14ac:dyDescent="0.2">
      <c r="A123" s="38" t="s">
        <v>164</v>
      </c>
      <c r="B123" s="37">
        <v>1.034E-2</v>
      </c>
      <c r="C123" s="37">
        <v>6.4335000000000003E-2</v>
      </c>
      <c r="D123" s="37">
        <v>5.7607999999999999E-2</v>
      </c>
      <c r="E123" s="37">
        <v>4.0485E-2</v>
      </c>
      <c r="F123" s="37">
        <v>3.7921999999999997E-2</v>
      </c>
      <c r="G123" s="37">
        <v>0.10645399999999999</v>
      </c>
      <c r="H123" s="37">
        <v>7.2424000000000002E-2</v>
      </c>
      <c r="I123" s="37">
        <v>9.5655000000000004E-2</v>
      </c>
      <c r="J123" s="37">
        <v>6.9283999999999998E-2</v>
      </c>
      <c r="K123" s="142">
        <v>6.5685999999999994E-2</v>
      </c>
      <c r="L123" s="141">
        <v>4.1029999999999997E-2</v>
      </c>
      <c r="M123" s="141">
        <v>9.107599999999999E-2</v>
      </c>
      <c r="N123" s="141">
        <v>4.0928000000000006E-2</v>
      </c>
      <c r="O123" s="141">
        <v>9.5772999999999997E-2</v>
      </c>
      <c r="P123" s="141">
        <v>5.7407000000000007E-2</v>
      </c>
      <c r="Q123" s="141">
        <v>4.2838000000000001E-2</v>
      </c>
      <c r="R123" s="141">
        <v>8.3589999999999998E-2</v>
      </c>
      <c r="S123" s="141">
        <v>5.9459999999999999E-2</v>
      </c>
      <c r="T123" s="141">
        <v>8.6204000000000003E-2</v>
      </c>
      <c r="U123" s="141">
        <v>4.6546999999999998E-2</v>
      </c>
      <c r="V123" s="141">
        <v>6.2892000000000003E-2</v>
      </c>
    </row>
    <row r="124" spans="1:22" s="10" customFormat="1" ht="15" x14ac:dyDescent="0.2">
      <c r="A124" s="38" t="s">
        <v>74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142">
        <v>6.8019999999999997E-2</v>
      </c>
      <c r="L124" s="141">
        <v>8.1658000000000008E-2</v>
      </c>
      <c r="M124" s="141">
        <v>5.3975999999999996E-2</v>
      </c>
      <c r="N124" s="141">
        <v>0</v>
      </c>
      <c r="O124" s="141">
        <v>7.7875E-2</v>
      </c>
      <c r="P124" s="141">
        <v>3.5464000000000002E-2</v>
      </c>
      <c r="Q124" s="141">
        <v>7.1507000000000001E-2</v>
      </c>
      <c r="R124" s="141">
        <v>7.9086000000000004E-2</v>
      </c>
      <c r="S124" s="141">
        <v>0.102241</v>
      </c>
      <c r="T124" s="141">
        <v>8.3719000000000002E-2</v>
      </c>
      <c r="U124" s="141">
        <v>5.5217999999999996E-2</v>
      </c>
      <c r="V124" s="141">
        <v>5.3758999999999994E-2</v>
      </c>
    </row>
    <row r="125" spans="1:22" ht="15" x14ac:dyDescent="0.2">
      <c r="A125" s="38" t="s">
        <v>3</v>
      </c>
      <c r="B125" s="37">
        <v>8.1079999999999999E-2</v>
      </c>
      <c r="C125" s="37">
        <v>4.7870000000000003E-2</v>
      </c>
      <c r="D125" s="37">
        <v>4.3511000000000001E-2</v>
      </c>
      <c r="E125" s="37">
        <v>7.3486999999999997E-2</v>
      </c>
      <c r="F125" s="37">
        <v>3.1021E-2</v>
      </c>
      <c r="G125" s="37">
        <v>8.5196999999999995E-2</v>
      </c>
      <c r="H125" s="37">
        <v>8.9814000000000005E-2</v>
      </c>
      <c r="I125" s="37">
        <v>5.4781999999999997E-2</v>
      </c>
      <c r="J125" s="37">
        <v>5.2655E-2</v>
      </c>
      <c r="K125" s="142">
        <v>5.4356000000000002E-2</v>
      </c>
      <c r="L125" s="141">
        <v>4.5016999999999995E-2</v>
      </c>
      <c r="M125" s="141">
        <v>6.3973000000000002E-2</v>
      </c>
      <c r="N125" s="141">
        <v>0.24039100000000002</v>
      </c>
      <c r="O125" s="141">
        <v>3.5879000000000001E-2</v>
      </c>
      <c r="P125" s="141">
        <v>6.5873000000000001E-2</v>
      </c>
      <c r="Q125" s="141">
        <v>6.0278999999999999E-2</v>
      </c>
      <c r="R125" s="141">
        <v>2.6581999999999998E-2</v>
      </c>
      <c r="S125" s="141">
        <v>1.8398000000000001E-2</v>
      </c>
      <c r="T125" s="141">
        <v>6.6300999999999999E-2</v>
      </c>
      <c r="U125" s="141">
        <v>4.6787000000000002E-2</v>
      </c>
      <c r="V125" s="141">
        <v>2.9208999999999999E-2</v>
      </c>
    </row>
    <row r="126" spans="1:22" s="11" customFormat="1" ht="15" x14ac:dyDescent="0.2">
      <c r="A126" s="38" t="s">
        <v>2</v>
      </c>
      <c r="B126" s="37">
        <v>0</v>
      </c>
      <c r="C126" s="37">
        <v>1.2826000000000001E-2</v>
      </c>
      <c r="D126" s="37">
        <v>1.3951E-2</v>
      </c>
      <c r="E126" s="37">
        <v>1.2511E-2</v>
      </c>
      <c r="F126" s="37">
        <v>1.8561000000000001E-2</v>
      </c>
      <c r="G126" s="37">
        <v>8.8199999999999997E-3</v>
      </c>
      <c r="H126" s="37">
        <v>0</v>
      </c>
      <c r="I126" s="37">
        <v>0</v>
      </c>
      <c r="J126" s="37">
        <v>1.5803999999999999E-2</v>
      </c>
      <c r="K126" s="142">
        <v>0</v>
      </c>
      <c r="L126" s="141">
        <v>0</v>
      </c>
      <c r="M126" s="141">
        <v>0</v>
      </c>
      <c r="N126" s="141">
        <v>0</v>
      </c>
      <c r="O126" s="141">
        <v>0</v>
      </c>
      <c r="P126" s="141">
        <v>0</v>
      </c>
      <c r="Q126" s="141">
        <v>0</v>
      </c>
      <c r="R126" s="141">
        <v>0</v>
      </c>
      <c r="S126" s="141">
        <v>0</v>
      </c>
      <c r="T126" s="141">
        <v>0</v>
      </c>
      <c r="U126" s="141">
        <v>0</v>
      </c>
      <c r="V126" s="141">
        <v>0</v>
      </c>
    </row>
    <row r="127" spans="1:22" s="11" customFormat="1" ht="15" x14ac:dyDescent="0.2">
      <c r="A127" s="32" t="s">
        <v>122</v>
      </c>
      <c r="B127" s="34">
        <v>92.914636999999999</v>
      </c>
      <c r="C127" s="34">
        <v>178.043363</v>
      </c>
      <c r="D127" s="34">
        <v>162.11565400000001</v>
      </c>
      <c r="E127" s="34">
        <v>154.78935300000001</v>
      </c>
      <c r="F127" s="34">
        <v>103.329014</v>
      </c>
      <c r="G127" s="34">
        <v>95.013221000000001</v>
      </c>
      <c r="H127" s="34">
        <v>85.257478000000006</v>
      </c>
      <c r="I127" s="34">
        <v>77.006116000000006</v>
      </c>
      <c r="J127" s="34">
        <v>96.580048000000005</v>
      </c>
      <c r="K127" s="145">
        <v>397</v>
      </c>
      <c r="L127" s="164">
        <v>201</v>
      </c>
      <c r="M127" s="164">
        <v>195</v>
      </c>
      <c r="N127" s="164">
        <v>25</v>
      </c>
      <c r="O127" s="164">
        <v>77</v>
      </c>
      <c r="P127" s="164">
        <v>83</v>
      </c>
      <c r="Q127" s="164">
        <v>72</v>
      </c>
      <c r="R127" s="164">
        <v>62</v>
      </c>
      <c r="S127" s="164">
        <v>79</v>
      </c>
      <c r="T127" s="164">
        <v>180</v>
      </c>
      <c r="U127" s="164">
        <v>188</v>
      </c>
      <c r="V127" s="164">
        <v>29</v>
      </c>
    </row>
    <row r="128" spans="1:22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8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</row>
    <row r="129" spans="1:22" s="10" customForma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8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</row>
    <row r="130" spans="1:22" s="10" customFormat="1" x14ac:dyDescent="0.2">
      <c r="A130" s="13" t="s">
        <v>364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8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</row>
    <row r="131" spans="1:22" x14ac:dyDescent="0.2">
      <c r="A131" s="12" t="s">
        <v>54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8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</row>
    <row r="132" spans="1:22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8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</row>
    <row r="133" spans="1:22" s="11" customFormat="1" x14ac:dyDescent="0.2">
      <c r="A133" s="12" t="s">
        <v>31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8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</row>
    <row r="134" spans="1:22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8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</row>
    <row r="135" spans="1:22" ht="15" x14ac:dyDescent="0.2">
      <c r="A135" s="38" t="s">
        <v>166</v>
      </c>
      <c r="B135" s="37"/>
      <c r="C135" s="37"/>
      <c r="D135" s="37"/>
      <c r="E135" s="37"/>
      <c r="F135" s="37">
        <v>0.581287</v>
      </c>
      <c r="G135" s="37">
        <v>0.58425099999999996</v>
      </c>
      <c r="H135" s="37"/>
      <c r="I135" s="37">
        <v>0.52876699999999999</v>
      </c>
      <c r="J135" s="37">
        <v>0.51832</v>
      </c>
      <c r="K135" s="142">
        <v>0.58571600000000001</v>
      </c>
      <c r="L135" s="141">
        <v>0.621587</v>
      </c>
      <c r="M135" s="141">
        <v>0.54482300000000006</v>
      </c>
      <c r="N135" s="141">
        <v>0.67898199999999997</v>
      </c>
      <c r="O135" s="141">
        <v>0.55266399999999993</v>
      </c>
      <c r="P135" s="141">
        <v>0.56635599999999997</v>
      </c>
      <c r="Q135" s="141">
        <v>0.52071599999999996</v>
      </c>
      <c r="R135" s="141">
        <v>0.57371300000000003</v>
      </c>
      <c r="S135" s="141">
        <v>0.66273199999999999</v>
      </c>
      <c r="T135" s="141">
        <v>0.58186799999999994</v>
      </c>
      <c r="U135" s="141">
        <v>0.598526</v>
      </c>
      <c r="V135" s="141">
        <v>0.53610900000000006</v>
      </c>
    </row>
    <row r="136" spans="1:22" ht="30" x14ac:dyDescent="0.2">
      <c r="A136" s="38" t="s">
        <v>365</v>
      </c>
      <c r="B136" s="37"/>
      <c r="C136" s="37"/>
      <c r="D136" s="37"/>
      <c r="E136" s="37"/>
      <c r="F136" s="37">
        <v>7.8302999999999998E-2</v>
      </c>
      <c r="G136" s="37">
        <v>0.10781</v>
      </c>
      <c r="H136" s="37">
        <v>0.100717</v>
      </c>
      <c r="I136" s="37">
        <v>7.4843999999999994E-2</v>
      </c>
      <c r="J136" s="37">
        <v>8.4086999999999995E-2</v>
      </c>
      <c r="K136" s="142">
        <v>3.6835E-2</v>
      </c>
      <c r="L136" s="141">
        <v>4.4705000000000002E-2</v>
      </c>
      <c r="M136" s="141">
        <v>2.7862000000000001E-2</v>
      </c>
      <c r="N136" s="141">
        <v>5.0881999999999997E-2</v>
      </c>
      <c r="O136" s="141">
        <v>3.1424000000000001E-2</v>
      </c>
      <c r="P136" s="141">
        <v>5.6889000000000002E-2</v>
      </c>
      <c r="Q136" s="141">
        <v>2.9655000000000001E-2</v>
      </c>
      <c r="R136" s="141">
        <v>2.6663000000000003E-2</v>
      </c>
      <c r="S136" s="141">
        <v>3.6810000000000002E-2</v>
      </c>
      <c r="T136" s="141">
        <v>3.2282000000000005E-2</v>
      </c>
      <c r="U136" s="141">
        <v>3.5969000000000001E-2</v>
      </c>
      <c r="V136" s="141">
        <v>5.5448999999999998E-2</v>
      </c>
    </row>
    <row r="137" spans="1:22" ht="30" x14ac:dyDescent="0.2">
      <c r="A137" s="38" t="s">
        <v>50</v>
      </c>
      <c r="B137" s="37"/>
      <c r="C137" s="37"/>
      <c r="D137" s="37"/>
      <c r="E137" s="37"/>
      <c r="F137" s="37">
        <v>9.2114000000000001E-2</v>
      </c>
      <c r="G137" s="37">
        <v>8.6211999999999997E-2</v>
      </c>
      <c r="H137" s="37">
        <v>0.103505</v>
      </c>
      <c r="I137" s="37">
        <v>9.1271000000000005E-2</v>
      </c>
      <c r="J137" s="37">
        <v>8.4495000000000001E-2</v>
      </c>
      <c r="K137" s="142">
        <v>0.107003</v>
      </c>
      <c r="L137" s="141">
        <v>0.11639200000000001</v>
      </c>
      <c r="M137" s="141">
        <v>9.6298999999999996E-2</v>
      </c>
      <c r="N137" s="141">
        <v>0.11946799999999999</v>
      </c>
      <c r="O137" s="141">
        <v>0.109329</v>
      </c>
      <c r="P137" s="141">
        <v>0.11447400000000001</v>
      </c>
      <c r="Q137" s="141">
        <v>0.110915</v>
      </c>
      <c r="R137" s="141">
        <v>0.10020799999999999</v>
      </c>
      <c r="S137" s="141">
        <v>9.8630999999999996E-2</v>
      </c>
      <c r="T137" s="141">
        <v>7.6668E-2</v>
      </c>
      <c r="U137" s="141">
        <v>0.11683199999999999</v>
      </c>
      <c r="V137" s="141">
        <v>0.15576100000000001</v>
      </c>
    </row>
    <row r="138" spans="1:22" ht="30" x14ac:dyDescent="0.2">
      <c r="A138" s="38" t="s">
        <v>165</v>
      </c>
      <c r="B138" s="37"/>
      <c r="C138" s="37"/>
      <c r="D138" s="37"/>
      <c r="E138" s="37"/>
      <c r="F138" s="37">
        <v>0.16059399999999999</v>
      </c>
      <c r="G138" s="37">
        <v>0.14374999999999999</v>
      </c>
      <c r="H138" s="37">
        <v>0.19477700000000001</v>
      </c>
      <c r="I138" s="37">
        <v>0.115178</v>
      </c>
      <c r="J138" s="37">
        <v>0.13811200000000001</v>
      </c>
      <c r="K138" s="142">
        <v>0.103334</v>
      </c>
      <c r="L138" s="141">
        <v>9.5992999999999995E-2</v>
      </c>
      <c r="M138" s="141">
        <v>0.111702</v>
      </c>
      <c r="N138" s="141">
        <v>9.1915999999999998E-2</v>
      </c>
      <c r="O138" s="141">
        <v>4.7529000000000002E-2</v>
      </c>
      <c r="P138" s="141">
        <v>8.0623E-2</v>
      </c>
      <c r="Q138" s="141">
        <v>0.113597</v>
      </c>
      <c r="R138" s="141">
        <v>0.12205199999999999</v>
      </c>
      <c r="S138" s="141">
        <v>0.13578999999999999</v>
      </c>
      <c r="T138" s="141">
        <v>0.10509600000000001</v>
      </c>
      <c r="U138" s="141">
        <v>0.10491500000000001</v>
      </c>
      <c r="V138" s="141">
        <v>9.0116000000000002E-2</v>
      </c>
    </row>
    <row r="139" spans="1:22" ht="30" x14ac:dyDescent="0.2">
      <c r="A139" s="38" t="s">
        <v>62</v>
      </c>
      <c r="B139" s="37"/>
      <c r="C139" s="37"/>
      <c r="D139" s="37"/>
      <c r="E139" s="37"/>
      <c r="F139" s="37">
        <v>8.2885E-2</v>
      </c>
      <c r="G139" s="37">
        <v>9.3963000000000005E-2</v>
      </c>
      <c r="H139" s="37">
        <v>9.3604999999999994E-2</v>
      </c>
      <c r="I139" s="37">
        <v>7.2528999999999996E-2</v>
      </c>
      <c r="J139" s="37">
        <v>6.3876000000000002E-2</v>
      </c>
      <c r="K139" s="142">
        <v>4.5423999999999999E-2</v>
      </c>
      <c r="L139" s="141">
        <v>3.5062000000000003E-2</v>
      </c>
      <c r="M139" s="141">
        <v>5.7237000000000003E-2</v>
      </c>
      <c r="N139" s="141">
        <v>5.0136E-2</v>
      </c>
      <c r="O139" s="141">
        <v>6.4347000000000001E-2</v>
      </c>
      <c r="P139" s="141">
        <v>5.0123000000000001E-2</v>
      </c>
      <c r="Q139" s="141">
        <v>4.8137999999999993E-2</v>
      </c>
      <c r="R139" s="141">
        <v>1.9063E-2</v>
      </c>
      <c r="S139" s="141">
        <v>4.5765E-2</v>
      </c>
      <c r="T139" s="141">
        <v>4.6703999999999996E-2</v>
      </c>
      <c r="U139" s="141">
        <v>4.9988000000000005E-2</v>
      </c>
      <c r="V139" s="141">
        <v>1.9349000000000002E-2</v>
      </c>
    </row>
    <row r="140" spans="1:22" ht="15" x14ac:dyDescent="0.2">
      <c r="A140" s="38" t="s">
        <v>32</v>
      </c>
      <c r="B140" s="37"/>
      <c r="C140" s="37"/>
      <c r="D140" s="37"/>
      <c r="E140" s="37"/>
      <c r="F140" s="37">
        <v>5.2136000000000002E-2</v>
      </c>
      <c r="G140" s="37">
        <v>4.4828E-2</v>
      </c>
      <c r="H140" s="37">
        <v>5.6058999999999998E-2</v>
      </c>
      <c r="I140" s="37">
        <v>5.6600999999999999E-2</v>
      </c>
      <c r="J140" s="37">
        <v>8.7024000000000004E-2</v>
      </c>
      <c r="K140" s="142">
        <v>9.2567999999999998E-2</v>
      </c>
      <c r="L140" s="141">
        <v>9.7689999999999999E-2</v>
      </c>
      <c r="M140" s="141">
        <v>8.6729000000000001E-2</v>
      </c>
      <c r="N140" s="141">
        <v>8.0105999999999997E-2</v>
      </c>
      <c r="O140" s="141">
        <v>0.11677799999999999</v>
      </c>
      <c r="P140" s="141">
        <v>0.143735</v>
      </c>
      <c r="Q140" s="141">
        <v>9.3826999999999994E-2</v>
      </c>
      <c r="R140" s="141">
        <v>8.7843999999999992E-2</v>
      </c>
      <c r="S140" s="141">
        <v>4.6979E-2</v>
      </c>
      <c r="T140" s="141">
        <v>6.5859000000000001E-2</v>
      </c>
      <c r="U140" s="141">
        <v>0.113329</v>
      </c>
      <c r="V140" s="141">
        <v>7.7085000000000001E-2</v>
      </c>
    </row>
    <row r="141" spans="1:22" ht="30" x14ac:dyDescent="0.2">
      <c r="A141" s="38" t="s">
        <v>63</v>
      </c>
      <c r="B141" s="37"/>
      <c r="C141" s="37"/>
      <c r="D141" s="37"/>
      <c r="E141" s="37"/>
      <c r="F141" s="37">
        <v>5.8269000000000001E-2</v>
      </c>
      <c r="G141" s="37">
        <v>4.8159E-2</v>
      </c>
      <c r="H141" s="37">
        <v>7.8770000000000007E-2</v>
      </c>
      <c r="I141" s="37">
        <v>5.2658000000000003E-2</v>
      </c>
      <c r="J141" s="37">
        <v>6.7451999999999998E-2</v>
      </c>
      <c r="K141" s="142">
        <v>6.7266000000000006E-2</v>
      </c>
      <c r="L141" s="141">
        <v>5.7225999999999999E-2</v>
      </c>
      <c r="M141" s="141">
        <v>7.8712000000000004E-2</v>
      </c>
      <c r="N141" s="141">
        <v>1.5285999999999999E-2</v>
      </c>
      <c r="O141" s="141">
        <v>3.4911999999999999E-2</v>
      </c>
      <c r="P141" s="141">
        <v>6.9996000000000003E-2</v>
      </c>
      <c r="Q141" s="141">
        <v>8.7177000000000004E-2</v>
      </c>
      <c r="R141" s="141">
        <v>6.8794000000000008E-2</v>
      </c>
      <c r="S141" s="141">
        <v>8.1737000000000004E-2</v>
      </c>
      <c r="T141" s="141">
        <v>8.7347999999999995E-2</v>
      </c>
      <c r="U141" s="141">
        <v>5.7357999999999999E-2</v>
      </c>
      <c r="V141" s="141">
        <v>5.1397999999999999E-2</v>
      </c>
    </row>
    <row r="142" spans="1:22" ht="15" x14ac:dyDescent="0.2">
      <c r="A142" s="38" t="s">
        <v>230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142">
        <v>3.0907E-2</v>
      </c>
      <c r="L142" s="141">
        <v>3.9514999999999995E-2</v>
      </c>
      <c r="M142" s="141">
        <v>2.1093000000000001E-2</v>
      </c>
      <c r="N142" s="141">
        <v>0</v>
      </c>
      <c r="O142" s="141">
        <v>6.0094000000000002E-2</v>
      </c>
      <c r="P142" s="141">
        <v>4.0822999999999998E-2</v>
      </c>
      <c r="Q142" s="141">
        <v>4.1454000000000005E-2</v>
      </c>
      <c r="R142" s="141">
        <v>2.4735E-2</v>
      </c>
      <c r="S142" s="141">
        <v>8.2520000000000007E-3</v>
      </c>
      <c r="T142" s="141">
        <v>4.3872999999999995E-2</v>
      </c>
      <c r="U142" s="141">
        <v>2.3819E-2</v>
      </c>
      <c r="V142" s="141">
        <v>2.3987999999999999E-2</v>
      </c>
    </row>
    <row r="143" spans="1:22" ht="15" x14ac:dyDescent="0.2">
      <c r="A143" s="38" t="s">
        <v>366</v>
      </c>
      <c r="B143" s="37"/>
      <c r="C143" s="37"/>
      <c r="D143" s="37"/>
      <c r="E143" s="37"/>
      <c r="F143" s="37"/>
      <c r="G143" s="37"/>
      <c r="H143" s="37"/>
      <c r="I143" s="37"/>
      <c r="J143" s="37">
        <v>0.181205</v>
      </c>
      <c r="K143" s="142">
        <v>0.172763</v>
      </c>
      <c r="L143" s="141">
        <v>0.17972299999999999</v>
      </c>
      <c r="M143" s="141">
        <v>0.164829</v>
      </c>
      <c r="N143" s="141">
        <v>0.199327</v>
      </c>
      <c r="O143" s="141">
        <v>0.19009499999999999</v>
      </c>
      <c r="P143" s="141">
        <v>0.16834199999999999</v>
      </c>
      <c r="Q143" s="141">
        <v>0.19048999999999999</v>
      </c>
      <c r="R143" s="141">
        <v>0.17127900000000001</v>
      </c>
      <c r="S143" s="141">
        <v>0.142762</v>
      </c>
      <c r="T143" s="141">
        <v>0.17575500000000002</v>
      </c>
      <c r="U143" s="141">
        <v>0.171101</v>
      </c>
      <c r="V143" s="141">
        <v>0.171296</v>
      </c>
    </row>
    <row r="144" spans="1:22" ht="15" x14ac:dyDescent="0.2">
      <c r="A144" s="38" t="s">
        <v>14</v>
      </c>
      <c r="B144" s="37"/>
      <c r="C144" s="37"/>
      <c r="D144" s="37"/>
      <c r="E144" s="37"/>
      <c r="F144" s="37">
        <v>5.2440000000000001E-2</v>
      </c>
      <c r="G144" s="37">
        <v>5.7419999999999999E-2</v>
      </c>
      <c r="H144" s="37">
        <v>0.107042</v>
      </c>
      <c r="I144" s="37">
        <v>7.8853000000000006E-2</v>
      </c>
      <c r="J144" s="37">
        <v>6.0793E-2</v>
      </c>
      <c r="K144" s="142">
        <v>6.5476000000000006E-2</v>
      </c>
      <c r="L144" s="141">
        <v>6.4704999999999999E-2</v>
      </c>
      <c r="M144" s="141">
        <v>6.6353999999999996E-2</v>
      </c>
      <c r="N144" s="141">
        <v>7.3345000000000007E-2</v>
      </c>
      <c r="O144" s="141">
        <v>7.1538000000000004E-2</v>
      </c>
      <c r="P144" s="141">
        <v>9.4358999999999998E-2</v>
      </c>
      <c r="Q144" s="141">
        <v>7.4145000000000003E-2</v>
      </c>
      <c r="R144" s="141">
        <v>7.7687000000000006E-2</v>
      </c>
      <c r="S144" s="141">
        <v>2.2638999999999999E-2</v>
      </c>
      <c r="T144" s="141">
        <v>9.2590000000000006E-2</v>
      </c>
      <c r="U144" s="141">
        <v>5.5084000000000001E-2</v>
      </c>
      <c r="V144" s="141">
        <v>2.9639000000000002E-2</v>
      </c>
    </row>
    <row r="145" spans="1:22" ht="15" x14ac:dyDescent="0.2">
      <c r="A145" s="38" t="s">
        <v>15</v>
      </c>
      <c r="B145" s="37"/>
      <c r="C145" s="37"/>
      <c r="D145" s="37"/>
      <c r="E145" s="37"/>
      <c r="F145" s="37">
        <v>0.117504</v>
      </c>
      <c r="G145" s="37">
        <v>9.8431000000000005E-2</v>
      </c>
      <c r="H145" s="37">
        <v>0.35379500000000003</v>
      </c>
      <c r="I145" s="37">
        <v>0.12088599999999999</v>
      </c>
      <c r="J145" s="37">
        <v>0.145255</v>
      </c>
      <c r="K145" s="142">
        <v>9.7794000000000006E-2</v>
      </c>
      <c r="L145" s="141">
        <v>0.109321</v>
      </c>
      <c r="M145" s="141">
        <v>8.4654000000000007E-2</v>
      </c>
      <c r="N145" s="141">
        <v>7.7378000000000002E-2</v>
      </c>
      <c r="O145" s="141">
        <v>0.10099900000000001</v>
      </c>
      <c r="P145" s="141">
        <v>8.1915000000000002E-2</v>
      </c>
      <c r="Q145" s="141">
        <v>9.097899999999999E-2</v>
      </c>
      <c r="R145" s="141">
        <v>0.11902699999999999</v>
      </c>
      <c r="S145" s="141">
        <v>0.102188</v>
      </c>
      <c r="T145" s="141">
        <v>9.119300000000001E-2</v>
      </c>
      <c r="U145" s="141">
        <v>8.5914000000000004E-2</v>
      </c>
      <c r="V145" s="141">
        <v>0.17605299999999999</v>
      </c>
    </row>
    <row r="146" spans="1:22" ht="15" x14ac:dyDescent="0.2">
      <c r="A146" s="38" t="s">
        <v>3</v>
      </c>
      <c r="B146" s="37"/>
      <c r="C146" s="37"/>
      <c r="D146" s="37"/>
      <c r="E146" s="37"/>
      <c r="F146" s="37">
        <v>2.0178000000000001E-2</v>
      </c>
      <c r="G146" s="37">
        <v>1.4437E-2</v>
      </c>
      <c r="H146" s="37">
        <v>3.2752000000000003E-2</v>
      </c>
      <c r="I146" s="37">
        <v>2.6563E-2</v>
      </c>
      <c r="J146" s="37">
        <v>3.3769E-2</v>
      </c>
      <c r="K146" s="142">
        <v>3.7647E-2</v>
      </c>
      <c r="L146" s="141">
        <v>3.2922E-2</v>
      </c>
      <c r="M146" s="141">
        <v>4.3032000000000001E-2</v>
      </c>
      <c r="N146" s="141">
        <v>4.2207000000000001E-2</v>
      </c>
      <c r="O146" s="141">
        <v>5.3166000000000005E-2</v>
      </c>
      <c r="P146" s="141">
        <v>2.7370000000000002E-2</v>
      </c>
      <c r="Q146" s="141">
        <v>3.4660999999999997E-2</v>
      </c>
      <c r="R146" s="141">
        <v>4.2901999999999996E-2</v>
      </c>
      <c r="S146" s="141">
        <v>3.1996999999999998E-2</v>
      </c>
      <c r="T146" s="141">
        <v>4.0606000000000003E-2</v>
      </c>
      <c r="U146" s="141">
        <v>3.2147999999999996E-2</v>
      </c>
      <c r="V146" s="141">
        <v>5.4795999999999997E-2</v>
      </c>
    </row>
    <row r="147" spans="1:22" ht="15" x14ac:dyDescent="0.2">
      <c r="A147" s="38" t="s">
        <v>2</v>
      </c>
      <c r="B147" s="37"/>
      <c r="C147" s="37"/>
      <c r="D147" s="37"/>
      <c r="E147" s="37"/>
      <c r="F147" s="37">
        <v>3.7829000000000002E-2</v>
      </c>
      <c r="G147" s="37">
        <v>5.2281000000000001E-2</v>
      </c>
      <c r="H147" s="37">
        <v>3.1814000000000002E-2</v>
      </c>
      <c r="I147" s="37">
        <v>4.4412E-2</v>
      </c>
      <c r="J147" s="37">
        <v>2.0562E-2</v>
      </c>
      <c r="K147" s="142">
        <v>6.9879999999999994E-3</v>
      </c>
      <c r="L147" s="141">
        <v>4.437E-3</v>
      </c>
      <c r="M147" s="141">
        <v>9.8960000000000003E-3</v>
      </c>
      <c r="N147" s="141">
        <v>1.9335000000000001E-2</v>
      </c>
      <c r="O147" s="141">
        <v>7.6859999999999993E-3</v>
      </c>
      <c r="P147" s="141">
        <v>5.8189999999999995E-3</v>
      </c>
      <c r="Q147" s="141">
        <v>3.7890000000000003E-3</v>
      </c>
      <c r="R147" s="141">
        <v>4.2899999999999995E-3</v>
      </c>
      <c r="S147" s="141">
        <v>8.9180000000000006E-3</v>
      </c>
      <c r="T147" s="141">
        <v>7.7499999999999999E-3</v>
      </c>
      <c r="U147" s="141">
        <v>7.9360000000000003E-3</v>
      </c>
      <c r="V147" s="141">
        <v>0</v>
      </c>
    </row>
    <row r="148" spans="1:22" ht="15" x14ac:dyDescent="0.2">
      <c r="A148" s="32" t="s">
        <v>122</v>
      </c>
      <c r="B148" s="33"/>
      <c r="C148" s="33"/>
      <c r="D148" s="33"/>
      <c r="E148" s="33"/>
      <c r="F148" s="34">
        <v>1123.6832099999999</v>
      </c>
      <c r="G148" s="34">
        <v>1345.0119629999999</v>
      </c>
      <c r="H148" s="34">
        <v>1301.202626</v>
      </c>
      <c r="I148" s="34">
        <v>1325.11787</v>
      </c>
      <c r="J148" s="34">
        <v>1044.538808</v>
      </c>
      <c r="K148" s="97">
        <v>1058</v>
      </c>
      <c r="L148" s="163">
        <v>564</v>
      </c>
      <c r="M148" s="120">
        <v>494</v>
      </c>
      <c r="N148" s="120">
        <v>66</v>
      </c>
      <c r="O148" s="120">
        <v>164</v>
      </c>
      <c r="P148" s="120">
        <v>172</v>
      </c>
      <c r="Q148" s="120">
        <v>220</v>
      </c>
      <c r="R148" s="120">
        <v>186</v>
      </c>
      <c r="S148" s="120">
        <v>249</v>
      </c>
      <c r="T148" s="120">
        <v>373</v>
      </c>
      <c r="U148" s="120">
        <v>568</v>
      </c>
      <c r="V148" s="120">
        <v>118</v>
      </c>
    </row>
    <row r="149" spans="1:22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88"/>
    </row>
    <row r="150" spans="1:22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8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</row>
    <row r="151" spans="1:22" x14ac:dyDescent="0.2">
      <c r="A151" s="13" t="s">
        <v>231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8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</row>
    <row r="152" spans="1:22" x14ac:dyDescent="0.2">
      <c r="A152" s="13" t="s">
        <v>232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8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</row>
    <row r="153" spans="1:22" x14ac:dyDescent="0.2">
      <c r="A153" s="30" t="s">
        <v>233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8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</row>
    <row r="154" spans="1:22" x14ac:dyDescent="0.2">
      <c r="A154" s="30"/>
      <c r="B154" s="12"/>
      <c r="C154" s="12"/>
      <c r="D154" s="12"/>
      <c r="E154" s="12"/>
      <c r="F154" s="12"/>
      <c r="G154" s="12"/>
      <c r="H154" s="12"/>
      <c r="I154" s="12"/>
      <c r="J154" s="12"/>
      <c r="K154" s="8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</row>
    <row r="155" spans="1:22" x14ac:dyDescent="0.2">
      <c r="A155" s="43" t="s">
        <v>355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8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</row>
    <row r="156" spans="1:22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88"/>
    </row>
    <row r="157" spans="1:22" x14ac:dyDescent="0.2">
      <c r="A157" s="12" t="s">
        <v>234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42">
        <v>0.32907400000000003</v>
      </c>
      <c r="L157" s="141">
        <v>0.38714799999999999</v>
      </c>
      <c r="M157" s="141">
        <v>0.26773599999999997</v>
      </c>
      <c r="N157" s="141">
        <v>0.24095300000000003</v>
      </c>
      <c r="O157" s="141">
        <v>0.35544800000000004</v>
      </c>
      <c r="P157" s="141">
        <v>0.35168900000000003</v>
      </c>
      <c r="Q157" s="141">
        <v>0.38434099999999999</v>
      </c>
      <c r="R157" s="141">
        <v>0.35208699999999998</v>
      </c>
      <c r="S157" s="141">
        <v>0.25178499999999998</v>
      </c>
      <c r="T157" s="141">
        <v>0.34435099999999996</v>
      </c>
      <c r="U157" s="141">
        <v>0.31618299999999999</v>
      </c>
      <c r="V157" s="141">
        <v>0.33553100000000002</v>
      </c>
    </row>
    <row r="158" spans="1:22" x14ac:dyDescent="0.2">
      <c r="A158" s="12" t="s">
        <v>235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42">
        <v>7.8076999999999994E-2</v>
      </c>
      <c r="L158" s="141">
        <v>7.4422000000000002E-2</v>
      </c>
      <c r="M158" s="141">
        <v>8.1938999999999998E-2</v>
      </c>
      <c r="N158" s="141">
        <v>8.3382000000000012E-2</v>
      </c>
      <c r="O158" s="141">
        <v>9.3880000000000005E-2</v>
      </c>
      <c r="P158" s="141">
        <v>6.4105999999999996E-2</v>
      </c>
      <c r="Q158" s="141">
        <v>6.9870000000000002E-2</v>
      </c>
      <c r="R158" s="141">
        <v>6.4585999999999991E-2</v>
      </c>
      <c r="S158" s="141">
        <v>9.1804999999999998E-2</v>
      </c>
      <c r="T158" s="141">
        <v>5.8021000000000003E-2</v>
      </c>
      <c r="U158" s="141">
        <v>9.149800000000001E-2</v>
      </c>
      <c r="V158" s="141">
        <v>8.7936999999999987E-2</v>
      </c>
    </row>
    <row r="159" spans="1:22" x14ac:dyDescent="0.2">
      <c r="A159" s="12" t="s">
        <v>236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42">
        <v>0.25848599999999999</v>
      </c>
      <c r="L159" s="141">
        <v>0.25822899999999999</v>
      </c>
      <c r="M159" s="141">
        <v>0.25875699999999996</v>
      </c>
      <c r="N159" s="141">
        <v>0.15184300000000001</v>
      </c>
      <c r="O159" s="141">
        <v>0.26403099999999996</v>
      </c>
      <c r="P159" s="141">
        <v>0.29261599999999999</v>
      </c>
      <c r="Q159" s="141">
        <v>0.23022799999999999</v>
      </c>
      <c r="R159" s="141">
        <v>0.28927199999999997</v>
      </c>
      <c r="S159" s="141">
        <v>0.265152</v>
      </c>
      <c r="T159" s="141">
        <v>0.26619700000000002</v>
      </c>
      <c r="U159" s="141">
        <v>0.26130100000000001</v>
      </c>
      <c r="V159" s="141">
        <v>0.21297899999999997</v>
      </c>
    </row>
    <row r="160" spans="1:22" x14ac:dyDescent="0.2">
      <c r="A160" s="12" t="s">
        <v>3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42">
        <v>0.30538699999999996</v>
      </c>
      <c r="L160" s="141">
        <v>0.25468399999999997</v>
      </c>
      <c r="M160" s="141">
        <v>0.35893999999999998</v>
      </c>
      <c r="N160" s="141">
        <v>0.496672</v>
      </c>
      <c r="O160" s="141">
        <v>0.27444400000000002</v>
      </c>
      <c r="P160" s="141">
        <v>0.24694500000000003</v>
      </c>
      <c r="Q160" s="141">
        <v>0.27801700000000001</v>
      </c>
      <c r="R160" s="141">
        <v>0.27661000000000002</v>
      </c>
      <c r="S160" s="141">
        <v>0.358686</v>
      </c>
      <c r="T160" s="141">
        <v>0.30675399999999997</v>
      </c>
      <c r="U160" s="141">
        <v>0.29469699999999999</v>
      </c>
      <c r="V160" s="141">
        <v>0.355848</v>
      </c>
    </row>
    <row r="161" spans="1:22" x14ac:dyDescent="0.2">
      <c r="A161" s="12" t="s">
        <v>2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42">
        <v>2.8976000000000002E-2</v>
      </c>
      <c r="L161" s="141">
        <v>2.5517999999999999E-2</v>
      </c>
      <c r="M161" s="141">
        <v>3.2627999999999997E-2</v>
      </c>
      <c r="N161" s="141">
        <v>2.7149999999999997E-2</v>
      </c>
      <c r="O161" s="141">
        <v>1.2196E-2</v>
      </c>
      <c r="P161" s="141">
        <v>4.4644000000000003E-2</v>
      </c>
      <c r="Q161" s="141">
        <v>3.7544000000000001E-2</v>
      </c>
      <c r="R161" s="141">
        <v>1.7444000000000001E-2</v>
      </c>
      <c r="S161" s="141">
        <v>3.2572000000000004E-2</v>
      </c>
      <c r="T161" s="141">
        <v>2.4677999999999999E-2</v>
      </c>
      <c r="U161" s="141">
        <v>3.6322E-2</v>
      </c>
      <c r="V161" s="141">
        <v>7.7039999999999999E-3</v>
      </c>
    </row>
    <row r="162" spans="1:22" x14ac:dyDescent="0.2">
      <c r="A162" s="12" t="s">
        <v>123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97">
        <v>1584</v>
      </c>
      <c r="L162" s="120">
        <v>813</v>
      </c>
      <c r="M162" s="120">
        <v>770</v>
      </c>
      <c r="N162" s="120">
        <v>119</v>
      </c>
      <c r="O162" s="120">
        <v>289</v>
      </c>
      <c r="P162" s="120">
        <v>273</v>
      </c>
      <c r="Q162" s="120">
        <v>303</v>
      </c>
      <c r="R162" s="120">
        <v>262</v>
      </c>
      <c r="S162" s="120">
        <v>338</v>
      </c>
      <c r="T162" s="120">
        <v>618</v>
      </c>
      <c r="U162" s="120">
        <v>810</v>
      </c>
      <c r="V162" s="120">
        <v>155</v>
      </c>
    </row>
    <row r="163" spans="1:22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8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</row>
    <row r="164" spans="1:22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8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</row>
    <row r="165" spans="1:22" x14ac:dyDescent="0.2">
      <c r="A165" s="13" t="s">
        <v>237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88"/>
      <c r="N165" s="68"/>
      <c r="O165" s="68"/>
      <c r="P165" s="68"/>
      <c r="Q165" s="68"/>
      <c r="R165" s="68"/>
      <c r="S165" s="68"/>
      <c r="T165" s="68"/>
      <c r="U165" s="68"/>
      <c r="V165" s="68"/>
    </row>
    <row r="166" spans="1:22" x14ac:dyDescent="0.2">
      <c r="A166" s="30" t="s">
        <v>238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88"/>
      <c r="N166" s="68"/>
      <c r="O166" s="68"/>
      <c r="P166" s="68"/>
      <c r="Q166" s="68"/>
      <c r="R166" s="68"/>
      <c r="S166" s="68"/>
      <c r="T166" s="68"/>
      <c r="U166" s="68"/>
      <c r="V166" s="68"/>
    </row>
    <row r="167" spans="1:22" x14ac:dyDescent="0.2">
      <c r="A167" s="30"/>
      <c r="B167" s="12"/>
      <c r="C167" s="12"/>
      <c r="D167" s="12"/>
      <c r="E167" s="12"/>
      <c r="F167" s="12"/>
      <c r="G167" s="12"/>
      <c r="H167" s="12"/>
      <c r="I167" s="12"/>
      <c r="J167" s="12"/>
      <c r="K167" s="88"/>
      <c r="N167" s="68"/>
      <c r="O167" s="68"/>
      <c r="P167" s="68"/>
      <c r="Q167" s="68"/>
      <c r="R167" s="68"/>
      <c r="S167" s="68"/>
      <c r="T167" s="68"/>
      <c r="U167" s="68"/>
      <c r="V167" s="68"/>
    </row>
    <row r="168" spans="1:22" x14ac:dyDescent="0.2">
      <c r="A168" s="43" t="s">
        <v>367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88"/>
      <c r="N168" s="68"/>
      <c r="O168" s="68"/>
      <c r="P168" s="68"/>
      <c r="Q168" s="68"/>
      <c r="R168" s="68"/>
      <c r="S168" s="68"/>
      <c r="T168" s="68"/>
      <c r="U168" s="68"/>
      <c r="V168" s="68"/>
    </row>
    <row r="169" spans="1:22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88"/>
    </row>
    <row r="170" spans="1:22" x14ac:dyDescent="0.2">
      <c r="A170" s="12" t="s">
        <v>239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42">
        <v>0.16272500000000001</v>
      </c>
      <c r="L170" s="141">
        <v>0.173708</v>
      </c>
      <c r="M170" s="141">
        <v>0.153917</v>
      </c>
      <c r="N170" s="141">
        <v>0</v>
      </c>
      <c r="O170" s="141">
        <v>4.8285000000000002E-2</v>
      </c>
      <c r="P170" s="141">
        <v>5.9088000000000002E-2</v>
      </c>
      <c r="Q170" s="141">
        <v>0.141014</v>
      </c>
      <c r="R170" s="141">
        <v>0.23317599999999999</v>
      </c>
      <c r="S170" s="141">
        <v>0.26068799999999998</v>
      </c>
      <c r="T170" s="141">
        <v>0.14427899999999999</v>
      </c>
      <c r="U170" s="141">
        <v>0.130105</v>
      </c>
      <c r="V170" s="141">
        <v>0.41571900000000001</v>
      </c>
    </row>
    <row r="171" spans="1:22" x14ac:dyDescent="0.2">
      <c r="A171" s="12" t="s">
        <v>240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42">
        <v>0.47669499999999998</v>
      </c>
      <c r="L171" s="141">
        <v>0.505776</v>
      </c>
      <c r="M171" s="141">
        <v>0.45337200000000005</v>
      </c>
      <c r="N171" s="141">
        <v>0.59087100000000004</v>
      </c>
      <c r="O171" s="141">
        <v>0.57920000000000005</v>
      </c>
      <c r="P171" s="141">
        <v>0.59341500000000003</v>
      </c>
      <c r="Q171" s="141">
        <v>0.36362099999999997</v>
      </c>
      <c r="R171" s="141">
        <v>0.44046300000000005</v>
      </c>
      <c r="S171" s="141">
        <v>0.434089</v>
      </c>
      <c r="T171" s="141">
        <v>0.50877000000000006</v>
      </c>
      <c r="U171" s="141">
        <v>0.503772</v>
      </c>
      <c r="V171" s="141">
        <v>0.22148000000000001</v>
      </c>
    </row>
    <row r="172" spans="1:22" x14ac:dyDescent="0.2">
      <c r="A172" s="12" t="s">
        <v>241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42">
        <v>0.10822</v>
      </c>
      <c r="L172" s="141">
        <v>0.1201</v>
      </c>
      <c r="M172" s="141">
        <v>9.8691999999999988E-2</v>
      </c>
      <c r="N172" s="141">
        <v>0</v>
      </c>
      <c r="O172" s="141">
        <v>0.187921</v>
      </c>
      <c r="P172" s="141">
        <v>8.2692999999999989E-2</v>
      </c>
      <c r="Q172" s="141">
        <v>0.13309399999999999</v>
      </c>
      <c r="R172" s="141">
        <v>0.10787699999999999</v>
      </c>
      <c r="S172" s="141">
        <v>8.1571000000000005E-2</v>
      </c>
      <c r="T172" s="141">
        <v>6.6098000000000004E-2</v>
      </c>
      <c r="U172" s="141">
        <v>0.12288299999999999</v>
      </c>
      <c r="V172" s="141">
        <v>0.13044800000000001</v>
      </c>
    </row>
    <row r="173" spans="1:22" x14ac:dyDescent="0.2">
      <c r="A173" s="12" t="s">
        <v>242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42">
        <v>2.9359000000000003E-2</v>
      </c>
      <c r="L173" s="141">
        <v>3.5041000000000003E-2</v>
      </c>
      <c r="M173" s="141">
        <v>2.4801000000000004E-2</v>
      </c>
      <c r="N173" s="141">
        <v>0</v>
      </c>
      <c r="O173" s="141">
        <v>0</v>
      </c>
      <c r="P173" s="141">
        <v>3.5823000000000001E-2</v>
      </c>
      <c r="Q173" s="141">
        <v>2.4651999999999997E-2</v>
      </c>
      <c r="R173" s="141">
        <v>4.0256E-2</v>
      </c>
      <c r="S173" s="141">
        <v>4.2039999999999994E-2</v>
      </c>
      <c r="T173" s="141">
        <v>3.7508E-2</v>
      </c>
      <c r="U173" s="141">
        <v>3.0543000000000001E-2</v>
      </c>
      <c r="V173" s="141">
        <v>0</v>
      </c>
    </row>
    <row r="174" spans="1:22" x14ac:dyDescent="0.2">
      <c r="A174" s="12" t="s">
        <v>243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42">
        <v>7.7229999999999993E-2</v>
      </c>
      <c r="L174" s="141">
        <v>6.5771999999999997E-2</v>
      </c>
      <c r="M174" s="141">
        <v>8.6419999999999997E-2</v>
      </c>
      <c r="N174" s="141">
        <v>0.25245800000000002</v>
      </c>
      <c r="O174" s="141">
        <v>5.8407999999999995E-2</v>
      </c>
      <c r="P174" s="141">
        <v>0.10358700000000001</v>
      </c>
      <c r="Q174" s="141">
        <v>0.10861000000000001</v>
      </c>
      <c r="R174" s="141">
        <v>6.0324999999999997E-2</v>
      </c>
      <c r="S174" s="141">
        <v>4.4195000000000005E-2</v>
      </c>
      <c r="T174" s="141">
        <v>0.106113</v>
      </c>
      <c r="U174" s="141">
        <v>6.3135999999999998E-2</v>
      </c>
      <c r="V174" s="141">
        <v>8.7156999999999998E-2</v>
      </c>
    </row>
    <row r="175" spans="1:22" x14ac:dyDescent="0.2">
      <c r="A175" s="12" t="s">
        <v>171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42">
        <v>9.9399000000000001E-2</v>
      </c>
      <c r="L175" s="141">
        <v>7.1357999999999991E-2</v>
      </c>
      <c r="M175" s="141">
        <v>0.12188700000000001</v>
      </c>
      <c r="N175" s="141">
        <v>0.15667</v>
      </c>
      <c r="O175" s="141">
        <v>9.8140000000000005E-2</v>
      </c>
      <c r="P175" s="141">
        <v>0.125393</v>
      </c>
      <c r="Q175" s="141">
        <v>0.123917</v>
      </c>
      <c r="R175" s="141">
        <v>8.7185000000000012E-2</v>
      </c>
      <c r="S175" s="141">
        <v>7.5229999999999991E-2</v>
      </c>
      <c r="T175" s="141">
        <v>8.9422999999999989E-2</v>
      </c>
      <c r="U175" s="141">
        <v>9.9301E-2</v>
      </c>
      <c r="V175" s="141">
        <v>0.126913</v>
      </c>
    </row>
    <row r="176" spans="1:22" x14ac:dyDescent="0.2">
      <c r="A176" s="12" t="s">
        <v>2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42">
        <v>4.6372999999999998E-2</v>
      </c>
      <c r="L176" s="141">
        <v>2.8244999999999999E-2</v>
      </c>
      <c r="M176" s="141">
        <v>6.0911E-2</v>
      </c>
      <c r="N176" s="141">
        <v>0</v>
      </c>
      <c r="O176" s="141">
        <v>2.8046999999999999E-2</v>
      </c>
      <c r="P176" s="141">
        <v>0</v>
      </c>
      <c r="Q176" s="141">
        <v>0.105092</v>
      </c>
      <c r="R176" s="141">
        <v>3.0718000000000002E-2</v>
      </c>
      <c r="S176" s="141">
        <v>6.2186999999999999E-2</v>
      </c>
      <c r="T176" s="141">
        <v>4.7809999999999998E-2</v>
      </c>
      <c r="U176" s="141">
        <v>5.0258999999999998E-2</v>
      </c>
      <c r="V176" s="141">
        <v>1.8282E-2</v>
      </c>
    </row>
    <row r="177" spans="1:22" x14ac:dyDescent="0.2">
      <c r="A177" s="12" t="s">
        <v>123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97">
        <v>277</v>
      </c>
      <c r="L177" s="120">
        <v>123</v>
      </c>
      <c r="M177" s="120">
        <v>154</v>
      </c>
      <c r="N177" s="120">
        <v>13</v>
      </c>
      <c r="O177" s="120">
        <v>45</v>
      </c>
      <c r="P177" s="120">
        <v>38</v>
      </c>
      <c r="Q177" s="120">
        <v>44</v>
      </c>
      <c r="R177" s="120">
        <v>50</v>
      </c>
      <c r="S177" s="120">
        <v>87</v>
      </c>
      <c r="T177" s="120">
        <v>75</v>
      </c>
      <c r="U177" s="120">
        <v>174</v>
      </c>
      <c r="V177" s="120">
        <v>28</v>
      </c>
    </row>
    <row r="178" spans="1:22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8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</row>
    <row r="179" spans="1:22" s="11" customForma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8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</row>
    <row r="180" spans="1:22" x14ac:dyDescent="0.2">
      <c r="A180" s="13" t="s">
        <v>245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8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</row>
    <row r="181" spans="1:22" x14ac:dyDescent="0.2">
      <c r="A181" s="30" t="s">
        <v>246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8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</row>
    <row r="182" spans="1:22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88"/>
    </row>
    <row r="183" spans="1:22" x14ac:dyDescent="0.2">
      <c r="A183" s="43" t="s">
        <v>367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88"/>
    </row>
    <row r="184" spans="1:22" x14ac:dyDescent="0.2">
      <c r="A184" s="43"/>
      <c r="B184" s="12"/>
      <c r="C184" s="12"/>
      <c r="D184" s="12"/>
      <c r="E184" s="12"/>
      <c r="F184" s="12"/>
      <c r="G184" s="12"/>
      <c r="H184" s="12"/>
      <c r="I184" s="12"/>
      <c r="J184" s="12"/>
      <c r="K184" s="88"/>
    </row>
    <row r="185" spans="1:22" x14ac:dyDescent="0.2">
      <c r="A185" s="12" t="s">
        <v>247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42">
        <v>5.4958E-2</v>
      </c>
      <c r="L185" s="141">
        <v>4.0928000000000006E-2</v>
      </c>
      <c r="M185" s="141">
        <v>6.6210000000000005E-2</v>
      </c>
      <c r="N185" s="141">
        <v>0</v>
      </c>
      <c r="O185" s="141">
        <v>0</v>
      </c>
      <c r="P185" s="141">
        <v>0</v>
      </c>
      <c r="Q185" s="141">
        <v>9.6801999999999999E-2</v>
      </c>
      <c r="R185" s="141">
        <v>6.4859E-2</v>
      </c>
      <c r="S185" s="141">
        <v>8.8439999999999991E-2</v>
      </c>
      <c r="T185" s="141">
        <v>5.9729000000000004E-2</v>
      </c>
      <c r="U185" s="141">
        <v>4.5842000000000001E-2</v>
      </c>
      <c r="V185" s="141">
        <v>9.8892000000000008E-2</v>
      </c>
    </row>
    <row r="186" spans="1:22" x14ac:dyDescent="0.2">
      <c r="A186" s="12" t="s">
        <v>248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42">
        <v>0.11959099999999999</v>
      </c>
      <c r="L186" s="141">
        <v>9.5888000000000015E-2</v>
      </c>
      <c r="M186" s="141">
        <v>0.138601</v>
      </c>
      <c r="N186" s="141">
        <v>0</v>
      </c>
      <c r="O186" s="141">
        <v>8.5192999999999991E-2</v>
      </c>
      <c r="P186" s="141">
        <v>2.7293999999999999E-2</v>
      </c>
      <c r="Q186" s="141">
        <v>6.8441000000000002E-2</v>
      </c>
      <c r="R186" s="141">
        <v>0.14521900000000001</v>
      </c>
      <c r="S186" s="141">
        <v>0.205538</v>
      </c>
      <c r="T186" s="141">
        <v>0.11013400000000001</v>
      </c>
      <c r="U186" s="141">
        <v>0.10333100000000001</v>
      </c>
      <c r="V186" s="141">
        <v>0.24640999999999999</v>
      </c>
    </row>
    <row r="187" spans="1:22" x14ac:dyDescent="0.2">
      <c r="A187" s="12" t="s">
        <v>195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42">
        <v>0.17202700000000001</v>
      </c>
      <c r="L187" s="141">
        <v>0.18652199999999999</v>
      </c>
      <c r="M187" s="141">
        <v>0.16040199999999999</v>
      </c>
      <c r="N187" s="141">
        <v>0.30552099999999999</v>
      </c>
      <c r="O187" s="141">
        <v>7.3526999999999995E-2</v>
      </c>
      <c r="P187" s="141">
        <v>0.190719</v>
      </c>
      <c r="Q187" s="141">
        <v>0.108352</v>
      </c>
      <c r="R187" s="141">
        <v>0.16963899999999998</v>
      </c>
      <c r="S187" s="141">
        <v>0.22866399999999998</v>
      </c>
      <c r="T187" s="141">
        <v>0.146677</v>
      </c>
      <c r="U187" s="141">
        <v>0.19034700000000002</v>
      </c>
      <c r="V187" s="141">
        <v>0.12623900000000002</v>
      </c>
    </row>
    <row r="188" spans="1:22" x14ac:dyDescent="0.2">
      <c r="A188" s="12" t="s">
        <v>196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42">
        <v>0.15057000000000001</v>
      </c>
      <c r="L188" s="141">
        <v>0.19987100000000002</v>
      </c>
      <c r="M188" s="141">
        <v>0.11103</v>
      </c>
      <c r="N188" s="141">
        <v>9.9697999999999995E-2</v>
      </c>
      <c r="O188" s="141">
        <v>0.31533600000000001</v>
      </c>
      <c r="P188" s="141">
        <v>0.17092500000000002</v>
      </c>
      <c r="Q188" s="141">
        <v>0.20261199999999999</v>
      </c>
      <c r="R188" s="141">
        <v>0.10058099999999999</v>
      </c>
      <c r="S188" s="141">
        <v>6.6712999999999995E-2</v>
      </c>
      <c r="T188" s="141">
        <v>8.6082000000000006E-2</v>
      </c>
      <c r="U188" s="141">
        <v>0.17293900000000001</v>
      </c>
      <c r="V188" s="141">
        <v>0.18509699999999998</v>
      </c>
    </row>
    <row r="189" spans="1:22" x14ac:dyDescent="0.2">
      <c r="A189" s="12" t="s">
        <v>197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42">
        <v>9.8008000000000012E-2</v>
      </c>
      <c r="L189" s="141">
        <v>0.12006299999999999</v>
      </c>
      <c r="M189" s="141">
        <v>8.0320000000000003E-2</v>
      </c>
      <c r="N189" s="141">
        <v>0.10932700000000001</v>
      </c>
      <c r="O189" s="141">
        <v>0.104476</v>
      </c>
      <c r="P189" s="141">
        <v>0.15761500000000001</v>
      </c>
      <c r="Q189" s="141">
        <v>0.13658300000000001</v>
      </c>
      <c r="R189" s="141">
        <v>0.11129</v>
      </c>
      <c r="S189" s="141">
        <v>4.0282999999999999E-2</v>
      </c>
      <c r="T189" s="141">
        <v>0.11919399999999999</v>
      </c>
      <c r="U189" s="141">
        <v>9.5350000000000004E-2</v>
      </c>
      <c r="V189" s="141">
        <v>5.7436000000000001E-2</v>
      </c>
    </row>
    <row r="190" spans="1:22" x14ac:dyDescent="0.2">
      <c r="A190" s="12" t="s">
        <v>249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42">
        <v>2.0954999999999998E-2</v>
      </c>
      <c r="L190" s="141">
        <v>1.4593E-2</v>
      </c>
      <c r="M190" s="141">
        <v>2.6055999999999999E-2</v>
      </c>
      <c r="N190" s="141">
        <v>0</v>
      </c>
      <c r="O190" s="141">
        <v>2.8046999999999999E-2</v>
      </c>
      <c r="P190" s="141">
        <v>4.0632000000000001E-2</v>
      </c>
      <c r="Q190" s="141">
        <v>5.2022000000000006E-2</v>
      </c>
      <c r="R190" s="141">
        <v>1.4378E-2</v>
      </c>
      <c r="S190" s="141">
        <v>0</v>
      </c>
      <c r="T190" s="141">
        <v>3.6423000000000004E-2</v>
      </c>
      <c r="U190" s="141">
        <v>1.7623E-2</v>
      </c>
      <c r="V190" s="141">
        <v>0</v>
      </c>
    </row>
    <row r="191" spans="1:22" s="10" customFormat="1" x14ac:dyDescent="0.2">
      <c r="A191" s="12" t="s">
        <v>250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42">
        <v>3.2536000000000002E-2</v>
      </c>
      <c r="L191" s="141">
        <v>5.4054000000000005E-2</v>
      </c>
      <c r="M191" s="141">
        <v>1.5279000000000001E-2</v>
      </c>
      <c r="N191" s="141">
        <v>8.8011999999999993E-2</v>
      </c>
      <c r="O191" s="141">
        <v>7.9397999999999996E-2</v>
      </c>
      <c r="P191" s="141">
        <v>4.8125999999999995E-2</v>
      </c>
      <c r="Q191" s="141">
        <v>2.3563999999999998E-2</v>
      </c>
      <c r="R191" s="141">
        <v>0</v>
      </c>
      <c r="S191" s="141">
        <v>1.6726000000000001E-2</v>
      </c>
      <c r="T191" s="141">
        <v>3.4575999999999996E-2</v>
      </c>
      <c r="U191" s="141">
        <v>3.2832E-2</v>
      </c>
      <c r="V191" s="141">
        <v>2.5192000000000003E-2</v>
      </c>
    </row>
    <row r="192" spans="1:22" x14ac:dyDescent="0.2">
      <c r="A192" s="12" t="s">
        <v>171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42">
        <v>0.32984999999999998</v>
      </c>
      <c r="L192" s="141">
        <v>0.26114100000000001</v>
      </c>
      <c r="M192" s="141">
        <v>0.38495499999999999</v>
      </c>
      <c r="N192" s="141">
        <v>0.39744300000000005</v>
      </c>
      <c r="O192" s="141">
        <v>0.31402200000000002</v>
      </c>
      <c r="P192" s="141">
        <v>0.36468800000000001</v>
      </c>
      <c r="Q192" s="141">
        <v>0.25366</v>
      </c>
      <c r="R192" s="141">
        <v>0.33904400000000001</v>
      </c>
      <c r="S192" s="141">
        <v>0.34601900000000002</v>
      </c>
      <c r="T192" s="141">
        <v>0.379191</v>
      </c>
      <c r="U192" s="141">
        <v>0.31958799999999998</v>
      </c>
      <c r="V192" s="141">
        <v>0.26073400000000002</v>
      </c>
    </row>
    <row r="193" spans="1:22" x14ac:dyDescent="0.2">
      <c r="A193" s="12" t="s">
        <v>2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42">
        <v>2.1505E-2</v>
      </c>
      <c r="L193" s="141">
        <v>2.6941000000000003E-2</v>
      </c>
      <c r="M193" s="141">
        <v>1.7145999999999998E-2</v>
      </c>
      <c r="N193" s="141">
        <v>0</v>
      </c>
      <c r="O193" s="141">
        <v>0</v>
      </c>
      <c r="P193" s="141">
        <v>0</v>
      </c>
      <c r="Q193" s="141">
        <v>5.7964000000000002E-2</v>
      </c>
      <c r="R193" s="141">
        <v>5.4991000000000005E-2</v>
      </c>
      <c r="S193" s="141">
        <v>7.6160000000000004E-3</v>
      </c>
      <c r="T193" s="141">
        <v>2.7993999999999998E-2</v>
      </c>
      <c r="U193" s="141">
        <v>2.2147999999999998E-2</v>
      </c>
      <c r="V193" s="141">
        <v>0</v>
      </c>
    </row>
    <row r="194" spans="1:22" x14ac:dyDescent="0.2">
      <c r="A194" s="12" t="s">
        <v>123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97">
        <v>277</v>
      </c>
      <c r="L194" s="120">
        <v>123</v>
      </c>
      <c r="M194" s="120">
        <v>154</v>
      </c>
      <c r="N194" s="120">
        <v>13</v>
      </c>
      <c r="O194" s="120">
        <v>45</v>
      </c>
      <c r="P194" s="120">
        <v>38</v>
      </c>
      <c r="Q194" s="120">
        <v>44</v>
      </c>
      <c r="R194" s="120">
        <v>50</v>
      </c>
      <c r="S194" s="120">
        <v>87</v>
      </c>
      <c r="T194" s="120">
        <v>75</v>
      </c>
      <c r="U194" s="120">
        <v>174</v>
      </c>
      <c r="V194" s="120">
        <v>28</v>
      </c>
    </row>
    <row r="195" spans="1:22" x14ac:dyDescent="0.2">
      <c r="A195" s="12" t="s">
        <v>244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8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</row>
    <row r="196" spans="1:22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8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</row>
    <row r="197" spans="1:22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8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</row>
    <row r="198" spans="1:22" x14ac:dyDescent="0.2">
      <c r="A198" s="13" t="s">
        <v>368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8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</row>
    <row r="199" spans="1:22" x14ac:dyDescent="0.2">
      <c r="A199" s="13"/>
      <c r="B199" s="12"/>
      <c r="C199" s="12"/>
      <c r="D199" s="12"/>
      <c r="E199" s="12"/>
      <c r="F199" s="12"/>
      <c r="G199" s="12"/>
      <c r="H199" s="12"/>
      <c r="I199" s="12"/>
      <c r="J199" s="12"/>
      <c r="K199" s="8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</row>
    <row r="200" spans="1:22" x14ac:dyDescent="0.2">
      <c r="A200" s="13" t="s">
        <v>369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8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</row>
    <row r="201" spans="1:22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8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</row>
    <row r="202" spans="1:22" x14ac:dyDescent="0.2">
      <c r="A202" s="12" t="s">
        <v>36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8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</row>
    <row r="203" spans="1:22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88"/>
    </row>
    <row r="204" spans="1:22" ht="15" x14ac:dyDescent="0.2">
      <c r="A204" s="38" t="s">
        <v>4</v>
      </c>
      <c r="B204" s="12"/>
      <c r="C204" s="12"/>
      <c r="D204" s="12"/>
      <c r="E204" s="12"/>
      <c r="F204" s="37">
        <v>9.9040000000000003E-2</v>
      </c>
      <c r="G204" s="37">
        <v>9.8522999999999999E-2</v>
      </c>
      <c r="H204" s="37">
        <v>9.9419999999999994E-2</v>
      </c>
      <c r="I204" s="37">
        <v>7.1787000000000004E-2</v>
      </c>
      <c r="J204" s="37">
        <v>0.11359</v>
      </c>
      <c r="K204" s="142">
        <v>6.0490000000000002E-2</v>
      </c>
      <c r="L204" s="141">
        <v>8.5079999999999989E-2</v>
      </c>
      <c r="M204" s="141">
        <v>4.0768000000000006E-2</v>
      </c>
      <c r="N204" s="141">
        <v>0</v>
      </c>
      <c r="O204" s="141">
        <v>6.3305E-2</v>
      </c>
      <c r="P204" s="141">
        <v>9.8626000000000005E-2</v>
      </c>
      <c r="Q204" s="141">
        <v>9.7599000000000005E-2</v>
      </c>
      <c r="R204" s="141">
        <v>6.7502000000000006E-2</v>
      </c>
      <c r="S204" s="141">
        <v>2.8635999999999998E-2</v>
      </c>
      <c r="T204" s="141">
        <v>4.8311E-2</v>
      </c>
      <c r="U204" s="141">
        <v>5.8845999999999996E-2</v>
      </c>
      <c r="V204" s="141">
        <v>0.103576</v>
      </c>
    </row>
    <row r="205" spans="1:22" ht="15" x14ac:dyDescent="0.2">
      <c r="A205" s="38" t="s">
        <v>124</v>
      </c>
      <c r="B205" s="12"/>
      <c r="C205" s="12"/>
      <c r="D205" s="12"/>
      <c r="E205" s="12"/>
      <c r="F205" s="37">
        <v>0.103114</v>
      </c>
      <c r="G205" s="37">
        <v>0.102121</v>
      </c>
      <c r="H205" s="37">
        <v>0.129723</v>
      </c>
      <c r="I205" s="37">
        <v>8.7170999999999998E-2</v>
      </c>
      <c r="J205" s="37">
        <v>0.10047399999999999</v>
      </c>
      <c r="K205" s="142">
        <v>9.6431000000000003E-2</v>
      </c>
      <c r="L205" s="141">
        <v>4.8860000000000001E-2</v>
      </c>
      <c r="M205" s="141">
        <v>0.13458300000000001</v>
      </c>
      <c r="N205" s="141">
        <v>0.15276100000000001</v>
      </c>
      <c r="O205" s="141">
        <v>0.146088</v>
      </c>
      <c r="P205" s="141">
        <v>2.7293999999999999E-2</v>
      </c>
      <c r="Q205" s="141">
        <v>0.138462</v>
      </c>
      <c r="R205" s="141">
        <v>0.11101599999999999</v>
      </c>
      <c r="S205" s="141">
        <v>6.332900000000001E-2</v>
      </c>
      <c r="T205" s="141">
        <v>8.850899999999999E-2</v>
      </c>
      <c r="U205" s="141">
        <v>9.2025999999999997E-2</v>
      </c>
      <c r="V205" s="141">
        <v>0.14524300000000001</v>
      </c>
    </row>
    <row r="206" spans="1:22" ht="15" x14ac:dyDescent="0.2">
      <c r="A206" s="38" t="s">
        <v>125</v>
      </c>
      <c r="B206" s="12"/>
      <c r="C206" s="12"/>
      <c r="D206" s="12"/>
      <c r="E206" s="12"/>
      <c r="F206" s="37">
        <v>0.185865</v>
      </c>
      <c r="G206" s="37">
        <v>0.22430600000000001</v>
      </c>
      <c r="H206" s="37">
        <v>0.228875</v>
      </c>
      <c r="I206" s="37">
        <v>0.16772300000000001</v>
      </c>
      <c r="J206" s="37">
        <v>0.22290099999999999</v>
      </c>
      <c r="K206" s="142">
        <v>0.236956</v>
      </c>
      <c r="L206" s="141">
        <v>0.198322</v>
      </c>
      <c r="M206" s="141">
        <v>0.26794000000000001</v>
      </c>
      <c r="N206" s="141">
        <v>0.44201999999999997</v>
      </c>
      <c r="O206" s="141">
        <v>0.250496</v>
      </c>
      <c r="P206" s="141">
        <v>0.26684999999999998</v>
      </c>
      <c r="Q206" s="141">
        <v>0.18498200000000001</v>
      </c>
      <c r="R206" s="141">
        <v>0.195434</v>
      </c>
      <c r="S206" s="141">
        <v>0.23720400000000003</v>
      </c>
      <c r="T206" s="141">
        <v>0.17551900000000001</v>
      </c>
      <c r="U206" s="141">
        <v>0.25019200000000003</v>
      </c>
      <c r="V206" s="141">
        <v>0.32017200000000001</v>
      </c>
    </row>
    <row r="207" spans="1:22" ht="15" x14ac:dyDescent="0.2">
      <c r="A207" s="38" t="s">
        <v>126</v>
      </c>
      <c r="B207" s="12"/>
      <c r="C207" s="12"/>
      <c r="D207" s="12"/>
      <c r="E207" s="12"/>
      <c r="F207" s="37">
        <v>0.248917</v>
      </c>
      <c r="G207" s="37">
        <v>0.27922200000000003</v>
      </c>
      <c r="H207" s="37">
        <v>0.271592</v>
      </c>
      <c r="I207" s="37">
        <v>0.232707</v>
      </c>
      <c r="J207" s="37">
        <v>0.27978900000000001</v>
      </c>
      <c r="K207" s="142">
        <v>0.36863500000000005</v>
      </c>
      <c r="L207" s="141">
        <v>0.37720100000000001</v>
      </c>
      <c r="M207" s="141">
        <v>0.36176499999999995</v>
      </c>
      <c r="N207" s="141">
        <v>0.405219</v>
      </c>
      <c r="O207" s="141">
        <v>0.393623</v>
      </c>
      <c r="P207" s="141">
        <v>0.41847600000000001</v>
      </c>
      <c r="Q207" s="141">
        <v>0.37664700000000001</v>
      </c>
      <c r="R207" s="141">
        <v>0.34112599999999998</v>
      </c>
      <c r="S207" s="141">
        <v>0.34058900000000003</v>
      </c>
      <c r="T207" s="141">
        <v>0.40143200000000001</v>
      </c>
      <c r="U207" s="141">
        <v>0.37926699999999997</v>
      </c>
      <c r="V207" s="141">
        <v>0.213947</v>
      </c>
    </row>
    <row r="208" spans="1:22" ht="15" x14ac:dyDescent="0.2">
      <c r="A208" s="38" t="s">
        <v>127</v>
      </c>
      <c r="B208" s="12"/>
      <c r="C208" s="12"/>
      <c r="D208" s="12"/>
      <c r="E208" s="12"/>
      <c r="F208" s="37">
        <v>0.172684</v>
      </c>
      <c r="G208" s="37">
        <v>0.165023</v>
      </c>
      <c r="H208" s="37">
        <v>0.137465</v>
      </c>
      <c r="I208" s="37">
        <v>7.2907E-2</v>
      </c>
      <c r="J208" s="37">
        <v>0.13258600000000001</v>
      </c>
      <c r="K208" s="142">
        <v>0.15423500000000001</v>
      </c>
      <c r="L208" s="141">
        <v>0.213723</v>
      </c>
      <c r="M208" s="141">
        <v>0.10652499999999999</v>
      </c>
      <c r="N208" s="141">
        <v>0</v>
      </c>
      <c r="O208" s="141">
        <v>0.14648800000000001</v>
      </c>
      <c r="P208" s="141">
        <v>0.15914799999999998</v>
      </c>
      <c r="Q208" s="141">
        <v>0.120782</v>
      </c>
      <c r="R208" s="141">
        <v>0.17869599999999999</v>
      </c>
      <c r="S208" s="141">
        <v>0.181086</v>
      </c>
      <c r="T208" s="141">
        <v>0.20788100000000001</v>
      </c>
      <c r="U208" s="141">
        <v>0.136021</v>
      </c>
      <c r="V208" s="141">
        <v>0.12304900000000001</v>
      </c>
    </row>
    <row r="209" spans="1:22" ht="15" x14ac:dyDescent="0.2">
      <c r="A209" s="38" t="s">
        <v>3</v>
      </c>
      <c r="B209" s="12"/>
      <c r="C209" s="12"/>
      <c r="D209" s="12"/>
      <c r="E209" s="12"/>
      <c r="F209" s="37">
        <v>3.3277000000000001E-2</v>
      </c>
      <c r="G209" s="37">
        <v>4.3182999999999999E-2</v>
      </c>
      <c r="H209" s="37">
        <v>3.1515000000000001E-2</v>
      </c>
      <c r="I209" s="37">
        <v>2.8361000000000001E-2</v>
      </c>
      <c r="J209" s="37">
        <v>1.2507000000000001E-2</v>
      </c>
      <c r="K209" s="142">
        <v>9.613E-3</v>
      </c>
      <c r="L209" s="141">
        <v>0</v>
      </c>
      <c r="M209" s="141">
        <v>1.7322000000000001E-2</v>
      </c>
      <c r="N209" s="141">
        <v>0</v>
      </c>
      <c r="O209" s="141">
        <v>0</v>
      </c>
      <c r="P209" s="141">
        <v>0</v>
      </c>
      <c r="Q209" s="141">
        <v>2.3563999999999998E-2</v>
      </c>
      <c r="R209" s="141">
        <v>1.9269000000000001E-2</v>
      </c>
      <c r="S209" s="141">
        <v>7.6160000000000004E-3</v>
      </c>
      <c r="T209" s="141">
        <v>0</v>
      </c>
      <c r="U209" s="141">
        <v>9.7680000000000006E-3</v>
      </c>
      <c r="V209" s="141">
        <v>3.4564999999999999E-2</v>
      </c>
    </row>
    <row r="210" spans="1:22" ht="15" x14ac:dyDescent="0.2">
      <c r="A210" s="38" t="s">
        <v>2</v>
      </c>
      <c r="B210" s="12"/>
      <c r="C210" s="12"/>
      <c r="D210" s="12"/>
      <c r="E210" s="12"/>
      <c r="F210" s="37">
        <v>0.15710299999999999</v>
      </c>
      <c r="G210" s="37">
        <v>8.7622000000000005E-2</v>
      </c>
      <c r="H210" s="37">
        <v>0.10141</v>
      </c>
      <c r="I210" s="37">
        <v>0.33934500000000001</v>
      </c>
      <c r="J210" s="37">
        <v>0.138153</v>
      </c>
      <c r="K210" s="142">
        <v>7.3639999999999997E-2</v>
      </c>
      <c r="L210" s="141">
        <v>7.6813000000000006E-2</v>
      </c>
      <c r="M210" s="141">
        <v>7.1096000000000006E-2</v>
      </c>
      <c r="N210" s="141">
        <v>0</v>
      </c>
      <c r="O210" s="141">
        <v>0</v>
      </c>
      <c r="P210" s="141">
        <v>2.9606E-2</v>
      </c>
      <c r="Q210" s="141">
        <v>5.7964000000000002E-2</v>
      </c>
      <c r="R210" s="141">
        <v>8.6958000000000008E-2</v>
      </c>
      <c r="S210" s="141">
        <v>0.141539</v>
      </c>
      <c r="T210" s="141">
        <v>7.8349000000000002E-2</v>
      </c>
      <c r="U210" s="141">
        <v>7.3880000000000001E-2</v>
      </c>
      <c r="V210" s="141">
        <v>5.9448999999999995E-2</v>
      </c>
    </row>
    <row r="211" spans="1:22" ht="15" x14ac:dyDescent="0.2">
      <c r="A211" s="32" t="s">
        <v>122</v>
      </c>
      <c r="B211" s="12"/>
      <c r="C211" s="12"/>
      <c r="D211" s="12"/>
      <c r="E211" s="12"/>
      <c r="F211" s="34">
        <v>285.49323800000002</v>
      </c>
      <c r="G211" s="34">
        <v>447.122478</v>
      </c>
      <c r="H211" s="34">
        <v>613.58939699999996</v>
      </c>
      <c r="I211" s="34">
        <v>670.22742000000005</v>
      </c>
      <c r="J211" s="34">
        <v>380.38965899999999</v>
      </c>
      <c r="K211" s="97">
        <v>277</v>
      </c>
      <c r="L211" s="53">
        <v>123</v>
      </c>
      <c r="M211" s="53">
        <v>154</v>
      </c>
      <c r="N211" s="53">
        <v>13</v>
      </c>
      <c r="O211" s="53">
        <v>45</v>
      </c>
      <c r="P211" s="53">
        <v>38</v>
      </c>
      <c r="Q211" s="53">
        <v>44</v>
      </c>
      <c r="R211" s="53">
        <v>50</v>
      </c>
      <c r="S211" s="53">
        <v>87</v>
      </c>
      <c r="T211" s="53">
        <v>75</v>
      </c>
      <c r="U211" s="53">
        <v>174</v>
      </c>
      <c r="V211" s="53">
        <v>28</v>
      </c>
    </row>
    <row r="212" spans="1:22" ht="15" x14ac:dyDescent="0.2">
      <c r="A212" s="32" t="s">
        <v>128</v>
      </c>
      <c r="B212" s="12"/>
      <c r="C212" s="12"/>
      <c r="D212" s="12"/>
      <c r="E212" s="12"/>
      <c r="F212" s="31">
        <v>0.202154</v>
      </c>
      <c r="G212" s="31">
        <v>0.20064399999999999</v>
      </c>
      <c r="H212" s="31">
        <v>0.22914300000000001</v>
      </c>
      <c r="I212" s="31">
        <v>0.15895799999999999</v>
      </c>
      <c r="J212" s="31">
        <v>0.214063</v>
      </c>
      <c r="K212" s="95">
        <f t="shared" ref="K212" si="1">SUM(K204:K205)</f>
        <v>0.156921</v>
      </c>
      <c r="L212" s="147">
        <f>SUM(L204:L205)</f>
        <v>0.13394</v>
      </c>
      <c r="M212" s="147">
        <f t="shared" ref="M212:V212" si="2">SUM(M204:M205)</f>
        <v>0.17535100000000001</v>
      </c>
      <c r="N212" s="147">
        <f t="shared" si="2"/>
        <v>0.15276100000000001</v>
      </c>
      <c r="O212" s="147">
        <f t="shared" si="2"/>
        <v>0.209393</v>
      </c>
      <c r="P212" s="147">
        <f t="shared" si="2"/>
        <v>0.12592</v>
      </c>
      <c r="Q212" s="147">
        <f t="shared" si="2"/>
        <v>0.23606100000000002</v>
      </c>
      <c r="R212" s="147">
        <f t="shared" si="2"/>
        <v>0.17851800000000001</v>
      </c>
      <c r="S212" s="147">
        <f t="shared" si="2"/>
        <v>9.1965000000000005E-2</v>
      </c>
      <c r="T212" s="147">
        <f t="shared" si="2"/>
        <v>0.13682</v>
      </c>
      <c r="U212" s="147">
        <f t="shared" si="2"/>
        <v>0.15087200000000001</v>
      </c>
      <c r="V212" s="147">
        <f t="shared" si="2"/>
        <v>0.24881900000000001</v>
      </c>
    </row>
    <row r="213" spans="1:22" ht="15" x14ac:dyDescent="0.2">
      <c r="A213" s="32" t="s">
        <v>129</v>
      </c>
      <c r="B213" s="12"/>
      <c r="C213" s="12"/>
      <c r="D213" s="12"/>
      <c r="E213" s="12"/>
      <c r="F213" s="31">
        <v>0.185865</v>
      </c>
      <c r="G213" s="31">
        <v>0.22430600000000001</v>
      </c>
      <c r="H213" s="31">
        <v>0.228875</v>
      </c>
      <c r="I213" s="31">
        <v>0.16772300000000001</v>
      </c>
      <c r="J213" s="31">
        <v>0.22290099999999999</v>
      </c>
      <c r="K213" s="95">
        <f t="shared" ref="K213" si="3">K206</f>
        <v>0.236956</v>
      </c>
      <c r="L213" s="147">
        <f>L206</f>
        <v>0.198322</v>
      </c>
      <c r="M213" s="147">
        <f t="shared" ref="M213:V213" si="4">M206</f>
        <v>0.26794000000000001</v>
      </c>
      <c r="N213" s="147">
        <f t="shared" si="4"/>
        <v>0.44201999999999997</v>
      </c>
      <c r="O213" s="147">
        <f t="shared" si="4"/>
        <v>0.250496</v>
      </c>
      <c r="P213" s="147">
        <f t="shared" si="4"/>
        <v>0.26684999999999998</v>
      </c>
      <c r="Q213" s="147">
        <f t="shared" si="4"/>
        <v>0.18498200000000001</v>
      </c>
      <c r="R213" s="147">
        <f t="shared" si="4"/>
        <v>0.195434</v>
      </c>
      <c r="S213" s="147">
        <f t="shared" si="4"/>
        <v>0.23720400000000003</v>
      </c>
      <c r="T213" s="147">
        <f t="shared" si="4"/>
        <v>0.17551900000000001</v>
      </c>
      <c r="U213" s="147">
        <f t="shared" si="4"/>
        <v>0.25019200000000003</v>
      </c>
      <c r="V213" s="147">
        <f t="shared" si="4"/>
        <v>0.32017200000000001</v>
      </c>
    </row>
    <row r="214" spans="1:22" ht="15" x14ac:dyDescent="0.2">
      <c r="A214" s="32" t="s">
        <v>130</v>
      </c>
      <c r="B214" s="12"/>
      <c r="C214" s="12"/>
      <c r="D214" s="12"/>
      <c r="E214" s="12"/>
      <c r="F214" s="31">
        <v>0.421601</v>
      </c>
      <c r="G214" s="31">
        <v>0.444245</v>
      </c>
      <c r="H214" s="31">
        <v>0.409057</v>
      </c>
      <c r="I214" s="31">
        <v>0.305614</v>
      </c>
      <c r="J214" s="31">
        <v>0.41237499999999999</v>
      </c>
      <c r="K214" s="95">
        <f t="shared" ref="K214" si="5">SUM(K207:K208)</f>
        <v>0.52287000000000006</v>
      </c>
      <c r="L214" s="147">
        <f>SUM(L207:L208)</f>
        <v>0.590924</v>
      </c>
      <c r="M214" s="147">
        <f t="shared" ref="M214:V214" si="6">SUM(M207:M208)</f>
        <v>0.46828999999999993</v>
      </c>
      <c r="N214" s="147">
        <f t="shared" si="6"/>
        <v>0.405219</v>
      </c>
      <c r="O214" s="147">
        <f t="shared" si="6"/>
        <v>0.54011100000000001</v>
      </c>
      <c r="P214" s="147">
        <f t="shared" si="6"/>
        <v>0.57762400000000003</v>
      </c>
      <c r="Q214" s="147">
        <f t="shared" si="6"/>
        <v>0.49742900000000001</v>
      </c>
      <c r="R214" s="147">
        <f t="shared" si="6"/>
        <v>0.51982200000000001</v>
      </c>
      <c r="S214" s="147">
        <f t="shared" si="6"/>
        <v>0.521675</v>
      </c>
      <c r="T214" s="147">
        <f t="shared" si="6"/>
        <v>0.60931299999999999</v>
      </c>
      <c r="U214" s="147">
        <f t="shared" si="6"/>
        <v>0.51528799999999997</v>
      </c>
      <c r="V214" s="147">
        <f t="shared" si="6"/>
        <v>0.33699600000000002</v>
      </c>
    </row>
    <row r="215" spans="1:22" ht="15" x14ac:dyDescent="0.2">
      <c r="A215" s="32"/>
      <c r="B215" s="12"/>
      <c r="C215" s="12"/>
      <c r="D215" s="12"/>
      <c r="E215" s="12"/>
      <c r="F215" s="31"/>
      <c r="G215" s="31"/>
      <c r="H215" s="31"/>
      <c r="I215" s="31"/>
      <c r="J215" s="31"/>
      <c r="K215" s="95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ht="15" x14ac:dyDescent="0.2">
      <c r="A216" s="32"/>
      <c r="B216" s="12"/>
      <c r="C216" s="12"/>
      <c r="D216" s="12"/>
      <c r="E216" s="12"/>
      <c r="F216" s="31"/>
      <c r="G216" s="31"/>
      <c r="H216" s="31"/>
      <c r="I216" s="31"/>
      <c r="J216" s="31"/>
      <c r="K216" s="95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ht="15" x14ac:dyDescent="0.2">
      <c r="A217" s="123" t="s">
        <v>251</v>
      </c>
      <c r="B217" s="12"/>
      <c r="C217" s="12"/>
      <c r="D217" s="12"/>
      <c r="E217" s="12"/>
      <c r="F217" s="31"/>
      <c r="G217" s="31"/>
      <c r="H217" s="31"/>
      <c r="I217" s="31"/>
      <c r="J217" s="31"/>
      <c r="K217" s="95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ht="15" x14ac:dyDescent="0.2">
      <c r="A218" s="32"/>
      <c r="B218" s="12"/>
      <c r="C218" s="12"/>
      <c r="D218" s="12"/>
      <c r="E218" s="12"/>
      <c r="F218" s="31"/>
      <c r="G218" s="31"/>
      <c r="H218" s="31"/>
      <c r="I218" s="31"/>
      <c r="J218" s="31"/>
      <c r="K218" s="95"/>
      <c r="N218" s="34"/>
      <c r="O218" s="34"/>
      <c r="P218" s="34"/>
      <c r="Q218" s="34"/>
      <c r="R218" s="34"/>
      <c r="S218" s="34"/>
    </row>
    <row r="219" spans="1:22" ht="15" x14ac:dyDescent="0.2">
      <c r="A219" s="38" t="s">
        <v>4</v>
      </c>
      <c r="B219" s="12"/>
      <c r="C219" s="12"/>
      <c r="D219" s="12"/>
      <c r="E219" s="12"/>
      <c r="F219" s="31"/>
      <c r="G219" s="31"/>
      <c r="H219" s="31"/>
      <c r="I219" s="31"/>
      <c r="J219" s="31"/>
      <c r="K219" s="95"/>
      <c r="L219" s="141">
        <v>0.09</v>
      </c>
      <c r="M219" s="141">
        <v>0.04</v>
      </c>
      <c r="N219" s="141">
        <v>0.09</v>
      </c>
      <c r="O219" s="141">
        <v>0.06</v>
      </c>
      <c r="P219" s="141">
        <v>0.09</v>
      </c>
      <c r="Q219" s="141">
        <v>0.05</v>
      </c>
      <c r="R219" s="141">
        <v>0.06</v>
      </c>
      <c r="S219" s="141">
        <v>0.06</v>
      </c>
      <c r="T219" s="141">
        <v>0.03</v>
      </c>
      <c r="U219" s="141">
        <v>7.0000000000000007E-2</v>
      </c>
      <c r="V219" s="141">
        <v>0.13</v>
      </c>
    </row>
    <row r="220" spans="1:22" ht="15" x14ac:dyDescent="0.2">
      <c r="A220" s="38" t="s">
        <v>124</v>
      </c>
      <c r="B220" s="12"/>
      <c r="C220" s="12"/>
      <c r="D220" s="12"/>
      <c r="E220" s="12"/>
      <c r="F220" s="31"/>
      <c r="G220" s="31"/>
      <c r="H220" s="31"/>
      <c r="I220" s="31"/>
      <c r="J220" s="31"/>
      <c r="K220" s="142">
        <v>0.06</v>
      </c>
      <c r="L220" s="141">
        <v>0.17</v>
      </c>
      <c r="M220" s="141">
        <v>0.17</v>
      </c>
      <c r="N220" s="141">
        <v>0.49</v>
      </c>
      <c r="O220" s="141">
        <v>0.14000000000000001</v>
      </c>
      <c r="P220" s="141">
        <v>0.09</v>
      </c>
      <c r="Q220" s="141">
        <v>0.24</v>
      </c>
      <c r="R220" s="141">
        <v>0.14000000000000001</v>
      </c>
      <c r="S220" s="141">
        <v>0.16</v>
      </c>
      <c r="T220" s="141">
        <v>0.14000000000000001</v>
      </c>
      <c r="U220" s="141">
        <v>0.18</v>
      </c>
      <c r="V220" s="141">
        <v>0.19</v>
      </c>
    </row>
    <row r="221" spans="1:22" ht="15" x14ac:dyDescent="0.2">
      <c r="A221" s="38" t="s">
        <v>125</v>
      </c>
      <c r="B221" s="12"/>
      <c r="C221" s="12"/>
      <c r="D221" s="12"/>
      <c r="E221" s="12"/>
      <c r="F221" s="31"/>
      <c r="G221" s="31"/>
      <c r="H221" s="31"/>
      <c r="I221" s="31"/>
      <c r="J221" s="31"/>
      <c r="K221" s="142">
        <v>0.17</v>
      </c>
      <c r="L221" s="141">
        <v>0.18</v>
      </c>
      <c r="M221" s="141">
        <v>0.25</v>
      </c>
      <c r="N221" s="141">
        <v>0.27</v>
      </c>
      <c r="O221" s="141">
        <v>0.35</v>
      </c>
      <c r="P221" s="141">
        <v>0.23</v>
      </c>
      <c r="Q221" s="141">
        <v>0.16</v>
      </c>
      <c r="R221" s="141">
        <v>0.26</v>
      </c>
      <c r="S221" s="141">
        <v>0.15</v>
      </c>
      <c r="T221" s="141">
        <v>0.22</v>
      </c>
      <c r="U221" s="141">
        <v>0.24</v>
      </c>
      <c r="V221" s="141">
        <v>0.11</v>
      </c>
    </row>
    <row r="222" spans="1:22" ht="15" x14ac:dyDescent="0.2">
      <c r="A222" s="38" t="s">
        <v>126</v>
      </c>
      <c r="B222" s="12"/>
      <c r="C222" s="12"/>
      <c r="D222" s="12"/>
      <c r="E222" s="12"/>
      <c r="F222" s="31"/>
      <c r="G222" s="31"/>
      <c r="H222" s="31"/>
      <c r="I222" s="31"/>
      <c r="J222" s="31"/>
      <c r="K222" s="142">
        <v>0.22</v>
      </c>
      <c r="L222" s="141">
        <v>0.31</v>
      </c>
      <c r="M222" s="141">
        <v>0.31</v>
      </c>
      <c r="N222" s="141">
        <v>0.15</v>
      </c>
      <c r="O222" s="141">
        <v>0.24</v>
      </c>
      <c r="P222" s="141">
        <v>0.41</v>
      </c>
      <c r="Q222" s="141">
        <v>0.41</v>
      </c>
      <c r="R222" s="141">
        <v>0.24</v>
      </c>
      <c r="S222" s="141">
        <v>0.3</v>
      </c>
      <c r="T222" s="141">
        <v>0.32</v>
      </c>
      <c r="U222" s="141">
        <v>0.28999999999999998</v>
      </c>
      <c r="V222" s="141">
        <v>0.35</v>
      </c>
    </row>
    <row r="223" spans="1:22" ht="15" x14ac:dyDescent="0.2">
      <c r="A223" s="38" t="s">
        <v>127</v>
      </c>
      <c r="B223" s="12"/>
      <c r="C223" s="12"/>
      <c r="D223" s="12"/>
      <c r="E223" s="12"/>
      <c r="F223" s="31"/>
      <c r="G223" s="31"/>
      <c r="H223" s="31"/>
      <c r="I223" s="31"/>
      <c r="J223" s="31"/>
      <c r="K223" s="142">
        <v>0.31</v>
      </c>
      <c r="L223" s="141">
        <v>0.21</v>
      </c>
      <c r="M223" s="141">
        <v>0.17</v>
      </c>
      <c r="N223" s="141">
        <v>0</v>
      </c>
      <c r="O223" s="141">
        <v>0.21</v>
      </c>
      <c r="P223" s="141">
        <v>0.18</v>
      </c>
      <c r="Q223" s="141">
        <v>0.06</v>
      </c>
      <c r="R223" s="141">
        <v>0.22</v>
      </c>
      <c r="S223" s="141">
        <v>0.25</v>
      </c>
      <c r="T223" s="141">
        <v>0.26</v>
      </c>
      <c r="U223" s="141">
        <v>0.16</v>
      </c>
      <c r="V223" s="141">
        <v>0.18</v>
      </c>
    </row>
    <row r="224" spans="1:22" ht="15" x14ac:dyDescent="0.2">
      <c r="A224" s="38" t="s">
        <v>3</v>
      </c>
      <c r="B224" s="12"/>
      <c r="C224" s="12"/>
      <c r="D224" s="12"/>
      <c r="E224" s="12"/>
      <c r="F224" s="31"/>
      <c r="G224" s="31"/>
      <c r="H224" s="31"/>
      <c r="I224" s="31"/>
      <c r="J224" s="31"/>
      <c r="K224" s="142">
        <v>0.19</v>
      </c>
      <c r="L224" s="141">
        <v>0</v>
      </c>
      <c r="M224" s="141">
        <v>0.01</v>
      </c>
      <c r="N224" s="141">
        <v>0</v>
      </c>
      <c r="O224" s="141">
        <v>0</v>
      </c>
      <c r="P224" s="141">
        <v>0</v>
      </c>
      <c r="Q224" s="141">
        <v>0.02</v>
      </c>
      <c r="R224" s="141">
        <v>0</v>
      </c>
      <c r="S224" s="141">
        <v>0</v>
      </c>
      <c r="T224" s="141">
        <v>0</v>
      </c>
      <c r="U224" s="141">
        <v>0.01</v>
      </c>
      <c r="V224" s="141">
        <v>0</v>
      </c>
    </row>
    <row r="225" spans="1:22" ht="15" x14ac:dyDescent="0.2">
      <c r="A225" s="38" t="s">
        <v>2</v>
      </c>
      <c r="B225" s="12"/>
      <c r="C225" s="12"/>
      <c r="D225" s="12"/>
      <c r="E225" s="12"/>
      <c r="F225" s="31"/>
      <c r="G225" s="31"/>
      <c r="H225" s="31"/>
      <c r="I225" s="31"/>
      <c r="J225" s="31"/>
      <c r="K225" s="142">
        <v>0</v>
      </c>
      <c r="L225" s="141">
        <v>0.04</v>
      </c>
      <c r="M225" s="141">
        <v>0.05</v>
      </c>
      <c r="N225" s="141">
        <v>0</v>
      </c>
      <c r="O225" s="141">
        <v>0</v>
      </c>
      <c r="P225" s="141">
        <v>0</v>
      </c>
      <c r="Q225" s="141">
        <v>5.7964000000000002E-2</v>
      </c>
      <c r="R225" s="141">
        <v>7.0974000000000009E-2</v>
      </c>
      <c r="S225" s="141">
        <v>0.08</v>
      </c>
      <c r="T225" s="141">
        <v>5.7451000000000002E-2</v>
      </c>
      <c r="U225" s="141">
        <v>4.9741E-2</v>
      </c>
      <c r="V225" s="141">
        <v>3.8864999999999997E-2</v>
      </c>
    </row>
    <row r="226" spans="1:22" ht="15" x14ac:dyDescent="0.2">
      <c r="A226" s="32" t="s">
        <v>122</v>
      </c>
      <c r="B226" s="12"/>
      <c r="C226" s="12"/>
      <c r="D226" s="12"/>
      <c r="E226" s="12"/>
      <c r="F226" s="31"/>
      <c r="G226" s="31"/>
      <c r="H226" s="31"/>
      <c r="I226" s="31"/>
      <c r="J226" s="31"/>
      <c r="K226" s="142">
        <v>5.074E-2</v>
      </c>
      <c r="L226" s="53">
        <v>123</v>
      </c>
      <c r="M226" s="53">
        <v>154</v>
      </c>
      <c r="N226" s="53">
        <v>13</v>
      </c>
      <c r="O226" s="53">
        <v>45</v>
      </c>
      <c r="P226" s="53">
        <v>38</v>
      </c>
      <c r="Q226" s="53">
        <v>44</v>
      </c>
      <c r="R226" s="53">
        <v>50</v>
      </c>
      <c r="S226" s="53">
        <v>87</v>
      </c>
      <c r="T226" s="53">
        <v>75</v>
      </c>
      <c r="U226" s="53">
        <v>174</v>
      </c>
      <c r="V226" s="53">
        <v>28</v>
      </c>
    </row>
    <row r="227" spans="1:22" ht="15" x14ac:dyDescent="0.2">
      <c r="A227" s="32" t="s">
        <v>128</v>
      </c>
      <c r="B227" s="12"/>
      <c r="C227" s="12"/>
      <c r="D227" s="12"/>
      <c r="E227" s="12"/>
      <c r="F227" s="31"/>
      <c r="G227" s="31"/>
      <c r="H227" s="31"/>
      <c r="I227" s="31"/>
      <c r="J227" s="31"/>
      <c r="K227" s="97">
        <v>277</v>
      </c>
      <c r="L227" s="147">
        <f>SUM(L219:L220)</f>
        <v>0.26</v>
      </c>
      <c r="M227" s="147">
        <f t="shared" ref="M227:V227" si="7">SUM(M219:M220)</f>
        <v>0.21000000000000002</v>
      </c>
      <c r="N227" s="147">
        <f t="shared" si="7"/>
        <v>0.57999999999999996</v>
      </c>
      <c r="O227" s="147">
        <f t="shared" si="7"/>
        <v>0.2</v>
      </c>
      <c r="P227" s="147">
        <f t="shared" si="7"/>
        <v>0.18</v>
      </c>
      <c r="Q227" s="147">
        <f t="shared" si="7"/>
        <v>0.28999999999999998</v>
      </c>
      <c r="R227" s="147">
        <f t="shared" si="7"/>
        <v>0.2</v>
      </c>
      <c r="S227" s="147">
        <f t="shared" si="7"/>
        <v>0.22</v>
      </c>
      <c r="T227" s="147">
        <f t="shared" si="7"/>
        <v>0.17</v>
      </c>
      <c r="U227" s="147">
        <f t="shared" si="7"/>
        <v>0.25</v>
      </c>
      <c r="V227" s="147">
        <f t="shared" si="7"/>
        <v>0.32</v>
      </c>
    </row>
    <row r="228" spans="1:22" ht="15" x14ac:dyDescent="0.2">
      <c r="A228" s="32" t="s">
        <v>129</v>
      </c>
      <c r="B228" s="12"/>
      <c r="C228" s="12"/>
      <c r="D228" s="12"/>
      <c r="E228" s="12"/>
      <c r="F228" s="31"/>
      <c r="G228" s="31"/>
      <c r="H228" s="31"/>
      <c r="I228" s="31"/>
      <c r="J228" s="31"/>
      <c r="K228" s="95">
        <f t="shared" ref="K228" si="8">SUM(K220:K221)</f>
        <v>0.23</v>
      </c>
      <c r="L228" s="147">
        <f>L221</f>
        <v>0.18</v>
      </c>
      <c r="M228" s="147">
        <f t="shared" ref="M228:V228" si="9">M221</f>
        <v>0.25</v>
      </c>
      <c r="N228" s="147">
        <f t="shared" si="9"/>
        <v>0.27</v>
      </c>
      <c r="O228" s="147">
        <f t="shared" si="9"/>
        <v>0.35</v>
      </c>
      <c r="P228" s="147">
        <f t="shared" si="9"/>
        <v>0.23</v>
      </c>
      <c r="Q228" s="147">
        <f t="shared" si="9"/>
        <v>0.16</v>
      </c>
      <c r="R228" s="147">
        <f t="shared" si="9"/>
        <v>0.26</v>
      </c>
      <c r="S228" s="147">
        <f t="shared" si="9"/>
        <v>0.15</v>
      </c>
      <c r="T228" s="147">
        <f t="shared" si="9"/>
        <v>0.22</v>
      </c>
      <c r="U228" s="147">
        <f t="shared" si="9"/>
        <v>0.24</v>
      </c>
      <c r="V228" s="147">
        <f t="shared" si="9"/>
        <v>0.11</v>
      </c>
    </row>
    <row r="229" spans="1:22" ht="15" x14ac:dyDescent="0.2">
      <c r="A229" s="32" t="s">
        <v>130</v>
      </c>
      <c r="B229" s="12"/>
      <c r="C229" s="12"/>
      <c r="D229" s="12"/>
      <c r="E229" s="12"/>
      <c r="F229" s="31"/>
      <c r="G229" s="31"/>
      <c r="H229" s="31"/>
      <c r="I229" s="31"/>
      <c r="J229" s="31"/>
      <c r="K229" s="95">
        <f t="shared" ref="K229" si="10">K222</f>
        <v>0.22</v>
      </c>
      <c r="L229" s="147">
        <f>SUM(L222:L223)</f>
        <v>0.52</v>
      </c>
      <c r="M229" s="147">
        <f t="shared" ref="M229:V229" si="11">SUM(M222:M223)</f>
        <v>0.48</v>
      </c>
      <c r="N229" s="147">
        <f t="shared" si="11"/>
        <v>0.15</v>
      </c>
      <c r="O229" s="147">
        <f t="shared" si="11"/>
        <v>0.44999999999999996</v>
      </c>
      <c r="P229" s="147">
        <f t="shared" si="11"/>
        <v>0.59</v>
      </c>
      <c r="Q229" s="147">
        <f t="shared" si="11"/>
        <v>0.47</v>
      </c>
      <c r="R229" s="147">
        <f t="shared" si="11"/>
        <v>0.45999999999999996</v>
      </c>
      <c r="S229" s="147">
        <f t="shared" si="11"/>
        <v>0.55000000000000004</v>
      </c>
      <c r="T229" s="147">
        <f t="shared" si="11"/>
        <v>0.58000000000000007</v>
      </c>
      <c r="U229" s="147">
        <f t="shared" si="11"/>
        <v>0.44999999999999996</v>
      </c>
      <c r="V229" s="147">
        <f t="shared" si="11"/>
        <v>0.53</v>
      </c>
    </row>
    <row r="230" spans="1:22" ht="15" x14ac:dyDescent="0.2">
      <c r="A230" s="32"/>
      <c r="B230" s="12"/>
      <c r="C230" s="12"/>
      <c r="D230" s="12"/>
      <c r="E230" s="12"/>
      <c r="F230" s="31"/>
      <c r="G230" s="31"/>
      <c r="H230" s="31"/>
      <c r="I230" s="31"/>
      <c r="J230" s="31"/>
      <c r="K230" s="95">
        <f t="shared" ref="K230" si="12">SUM(K223:K224)</f>
        <v>0.5</v>
      </c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ht="15" x14ac:dyDescent="0.2">
      <c r="A231" s="32"/>
      <c r="B231" s="12"/>
      <c r="C231" s="12"/>
      <c r="D231" s="12"/>
      <c r="E231" s="12"/>
      <c r="F231" s="31"/>
      <c r="G231" s="31"/>
      <c r="H231" s="31"/>
      <c r="I231" s="31"/>
      <c r="J231" s="31"/>
      <c r="K231" s="95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ht="15" x14ac:dyDescent="0.2">
      <c r="A232" s="13" t="s">
        <v>370</v>
      </c>
      <c r="B232" s="12"/>
      <c r="C232" s="12"/>
      <c r="D232" s="12"/>
      <c r="E232" s="12"/>
      <c r="F232" s="31"/>
      <c r="G232" s="31"/>
      <c r="H232" s="31"/>
      <c r="I232" s="31"/>
      <c r="J232" s="31"/>
      <c r="K232" s="95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ht="15" x14ac:dyDescent="0.2">
      <c r="A233" s="12"/>
      <c r="B233" s="12"/>
      <c r="C233" s="12"/>
      <c r="D233" s="12"/>
      <c r="E233" s="12"/>
      <c r="F233" s="31"/>
      <c r="G233" s="31"/>
      <c r="H233" s="31"/>
      <c r="I233" s="31"/>
      <c r="J233" s="31"/>
      <c r="K233" s="95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ht="15" x14ac:dyDescent="0.2">
      <c r="A234" s="12" t="s">
        <v>36</v>
      </c>
      <c r="B234" s="12"/>
      <c r="C234" s="12"/>
      <c r="D234" s="12"/>
      <c r="E234" s="12"/>
      <c r="F234" s="31"/>
      <c r="G234" s="31"/>
      <c r="H234" s="31"/>
      <c r="I234" s="31"/>
      <c r="J234" s="31"/>
      <c r="K234" s="95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ht="15" x14ac:dyDescent="0.2">
      <c r="A235" s="12"/>
      <c r="B235" s="12"/>
      <c r="C235" s="12"/>
      <c r="D235" s="12"/>
      <c r="E235" s="12"/>
      <c r="F235" s="41"/>
      <c r="G235" s="41"/>
      <c r="H235" s="41"/>
      <c r="I235" s="41"/>
      <c r="J235" s="41"/>
      <c r="K235" s="96"/>
    </row>
    <row r="236" spans="1:22" ht="15" x14ac:dyDescent="0.2">
      <c r="A236" s="38" t="s">
        <v>4</v>
      </c>
      <c r="B236" s="12"/>
      <c r="C236" s="12"/>
      <c r="D236" s="12"/>
      <c r="E236" s="12"/>
      <c r="F236" s="37">
        <v>4.8207E-2</v>
      </c>
      <c r="G236" s="37">
        <v>6.4269999999999994E-2</v>
      </c>
      <c r="H236" s="37">
        <v>4.4325999999999997E-2</v>
      </c>
      <c r="I236" s="37">
        <v>3.8408999999999999E-2</v>
      </c>
      <c r="J236" s="37">
        <v>5.3856000000000001E-2</v>
      </c>
      <c r="K236" s="142">
        <v>4.1811000000000001E-2</v>
      </c>
      <c r="L236" s="141">
        <v>4.9033E-2</v>
      </c>
      <c r="M236" s="141">
        <v>3.6019000000000002E-2</v>
      </c>
      <c r="N236" s="141">
        <v>0</v>
      </c>
      <c r="O236" s="141">
        <v>6.3305E-2</v>
      </c>
      <c r="P236" s="141">
        <v>2.9606E-2</v>
      </c>
      <c r="Q236" s="141">
        <v>3.7046000000000003E-2</v>
      </c>
      <c r="R236" s="141">
        <v>4.3228999999999997E-2</v>
      </c>
      <c r="S236" s="141">
        <v>4.3630000000000002E-2</v>
      </c>
      <c r="T236" s="141">
        <v>2.843E-2</v>
      </c>
      <c r="U236" s="141">
        <v>3.4629E-2</v>
      </c>
      <c r="V236" s="141">
        <v>0.12264099999999999</v>
      </c>
    </row>
    <row r="237" spans="1:22" ht="15" x14ac:dyDescent="0.2">
      <c r="A237" s="38" t="s">
        <v>124</v>
      </c>
      <c r="B237" s="12"/>
      <c r="C237" s="12"/>
      <c r="D237" s="12"/>
      <c r="E237" s="12"/>
      <c r="F237" s="37">
        <v>7.0896000000000001E-2</v>
      </c>
      <c r="G237" s="37">
        <v>6.4112000000000002E-2</v>
      </c>
      <c r="H237" s="37">
        <v>8.7563000000000002E-2</v>
      </c>
      <c r="I237" s="37">
        <v>6.5779000000000004E-2</v>
      </c>
      <c r="J237" s="37">
        <v>9.0795000000000001E-2</v>
      </c>
      <c r="K237" s="142">
        <v>8.9833999999999997E-2</v>
      </c>
      <c r="L237" s="141">
        <v>0.11266400000000001</v>
      </c>
      <c r="M237" s="141">
        <v>7.1524000000000004E-2</v>
      </c>
      <c r="N237" s="141">
        <v>0.18770900000000001</v>
      </c>
      <c r="O237" s="141">
        <v>3.9731999999999996E-2</v>
      </c>
      <c r="P237" s="141">
        <v>0.11611100000000001</v>
      </c>
      <c r="Q237" s="141">
        <v>9.8302999999999988E-2</v>
      </c>
      <c r="R237" s="141">
        <v>0.10557900000000001</v>
      </c>
      <c r="S237" s="141">
        <v>7.6897999999999994E-2</v>
      </c>
      <c r="T237" s="141">
        <v>6.4677999999999999E-2</v>
      </c>
      <c r="U237" s="141">
        <v>9.1957000000000011E-2</v>
      </c>
      <c r="V237" s="141">
        <v>0.14444299999999999</v>
      </c>
    </row>
    <row r="238" spans="1:22" ht="15" x14ac:dyDescent="0.2">
      <c r="A238" s="38" t="s">
        <v>125</v>
      </c>
      <c r="B238" s="12"/>
      <c r="C238" s="12"/>
      <c r="D238" s="12"/>
      <c r="E238" s="12"/>
      <c r="F238" s="37">
        <v>0.176922</v>
      </c>
      <c r="G238" s="37">
        <v>0.20044600000000001</v>
      </c>
      <c r="H238" s="37">
        <v>0.19428899999999999</v>
      </c>
      <c r="I238" s="37">
        <v>0.16134000000000001</v>
      </c>
      <c r="J238" s="37">
        <v>0.18943199999999999</v>
      </c>
      <c r="K238" s="142">
        <v>0.219858</v>
      </c>
      <c r="L238" s="141">
        <v>0.17200299999999999</v>
      </c>
      <c r="M238" s="141">
        <v>0.25823699999999999</v>
      </c>
      <c r="N238" s="141">
        <v>0.50676999999999994</v>
      </c>
      <c r="O238" s="141">
        <v>0.36534500000000003</v>
      </c>
      <c r="P238" s="141">
        <v>0.10321300000000001</v>
      </c>
      <c r="Q238" s="141">
        <v>0.22076799999999999</v>
      </c>
      <c r="R238" s="141">
        <v>0.22478300000000001</v>
      </c>
      <c r="S238" s="141">
        <v>0.15083099999999999</v>
      </c>
      <c r="T238" s="141">
        <v>0.17352299999999998</v>
      </c>
      <c r="U238" s="141">
        <v>0.24298700000000001</v>
      </c>
      <c r="V238" s="141">
        <v>0.20069800000000002</v>
      </c>
    </row>
    <row r="239" spans="1:22" ht="15" x14ac:dyDescent="0.2">
      <c r="A239" s="38" t="s">
        <v>126</v>
      </c>
      <c r="B239" s="12"/>
      <c r="C239" s="12"/>
      <c r="D239" s="12"/>
      <c r="E239" s="12"/>
      <c r="F239" s="37">
        <v>0.277947</v>
      </c>
      <c r="G239" s="37">
        <v>0.27774199999999999</v>
      </c>
      <c r="H239" s="37">
        <v>0.29366500000000001</v>
      </c>
      <c r="I239" s="37">
        <v>0.21405199999999999</v>
      </c>
      <c r="J239" s="37">
        <v>0.29720099999999999</v>
      </c>
      <c r="K239" s="142">
        <v>0.38584200000000002</v>
      </c>
      <c r="L239" s="141">
        <v>0.40334800000000004</v>
      </c>
      <c r="M239" s="141">
        <v>0.37180199999999997</v>
      </c>
      <c r="N239" s="141">
        <v>0.15276100000000001</v>
      </c>
      <c r="O239" s="141">
        <v>0.44196800000000003</v>
      </c>
      <c r="P239" s="141">
        <v>0.535242</v>
      </c>
      <c r="Q239" s="141">
        <v>0.44018200000000002</v>
      </c>
      <c r="R239" s="141">
        <v>0.31642799999999999</v>
      </c>
      <c r="S239" s="141">
        <v>0.33823300000000001</v>
      </c>
      <c r="T239" s="141">
        <v>0.39230899999999996</v>
      </c>
      <c r="U239" s="141">
        <v>0.403256</v>
      </c>
      <c r="V239" s="141">
        <v>0.25989600000000002</v>
      </c>
    </row>
    <row r="240" spans="1:22" ht="15" x14ac:dyDescent="0.2">
      <c r="A240" s="38" t="s">
        <v>127</v>
      </c>
      <c r="B240" s="12"/>
      <c r="C240" s="12"/>
      <c r="D240" s="12"/>
      <c r="E240" s="12"/>
      <c r="F240" s="37">
        <v>0.22774</v>
      </c>
      <c r="G240" s="37">
        <v>0.25971499999999997</v>
      </c>
      <c r="H240" s="37">
        <v>0.23705200000000001</v>
      </c>
      <c r="I240" s="37">
        <v>0.13762199999999999</v>
      </c>
      <c r="J240" s="37">
        <v>0.20325099999999999</v>
      </c>
      <c r="K240" s="142">
        <v>0.19642999999999999</v>
      </c>
      <c r="L240" s="141">
        <v>0.21013300000000001</v>
      </c>
      <c r="M240" s="141">
        <v>0.18543999999999999</v>
      </c>
      <c r="N240" s="141">
        <v>0.15276100000000001</v>
      </c>
      <c r="O240" s="141">
        <v>8.9649999999999994E-2</v>
      </c>
      <c r="P240" s="141">
        <v>0.14680699999999999</v>
      </c>
      <c r="Q240" s="141">
        <v>0.122173</v>
      </c>
      <c r="R240" s="141">
        <v>0.24136600000000002</v>
      </c>
      <c r="S240" s="141">
        <v>0.29074</v>
      </c>
      <c r="T240" s="141">
        <v>0.27374500000000002</v>
      </c>
      <c r="U240" s="141">
        <v>0.157025</v>
      </c>
      <c r="V240" s="141">
        <v>0.233457</v>
      </c>
    </row>
    <row r="241" spans="1:22" ht="15" x14ac:dyDescent="0.2">
      <c r="A241" s="38" t="s">
        <v>3</v>
      </c>
      <c r="B241" s="12"/>
      <c r="C241" s="12"/>
      <c r="D241" s="12"/>
      <c r="E241" s="12"/>
      <c r="F241" s="37">
        <v>3.644E-2</v>
      </c>
      <c r="G241" s="37">
        <v>5.0286999999999998E-2</v>
      </c>
      <c r="H241" s="37">
        <v>4.9792000000000003E-2</v>
      </c>
      <c r="I241" s="37">
        <v>3.8422999999999999E-2</v>
      </c>
      <c r="J241" s="37">
        <v>3.1977999999999999E-2</v>
      </c>
      <c r="K241" s="142">
        <v>1.0187E-2</v>
      </c>
      <c r="L241" s="141">
        <v>9.1140000000000006E-3</v>
      </c>
      <c r="M241" s="141">
        <v>1.1048000000000001E-2</v>
      </c>
      <c r="N241" s="141">
        <v>0</v>
      </c>
      <c r="O241" s="141">
        <v>0</v>
      </c>
      <c r="P241" s="141">
        <v>2.9606E-2</v>
      </c>
      <c r="Q241" s="141">
        <v>2.3563999999999998E-2</v>
      </c>
      <c r="R241" s="141">
        <v>0</v>
      </c>
      <c r="S241" s="141">
        <v>7.6160000000000004E-3</v>
      </c>
      <c r="T241" s="141">
        <v>0</v>
      </c>
      <c r="U241" s="141">
        <v>1.6232E-2</v>
      </c>
      <c r="V241" s="141">
        <v>0</v>
      </c>
    </row>
    <row r="242" spans="1:22" ht="15" x14ac:dyDescent="0.2">
      <c r="A242" s="38" t="s">
        <v>2</v>
      </c>
      <c r="B242" s="12"/>
      <c r="C242" s="12"/>
      <c r="D242" s="12"/>
      <c r="E242" s="12"/>
      <c r="F242" s="37">
        <v>0.16184799999999999</v>
      </c>
      <c r="G242" s="37">
        <v>8.3429000000000003E-2</v>
      </c>
      <c r="H242" s="37">
        <v>9.3312000000000006E-2</v>
      </c>
      <c r="I242" s="37">
        <v>0.34437299999999998</v>
      </c>
      <c r="J242" s="37">
        <v>0.133488</v>
      </c>
      <c r="K242" s="142">
        <v>5.6037999999999998E-2</v>
      </c>
      <c r="L242" s="141">
        <v>4.3705000000000001E-2</v>
      </c>
      <c r="M242" s="141">
        <v>6.5930000000000002E-2</v>
      </c>
      <c r="N242" s="141">
        <v>0</v>
      </c>
      <c r="O242" s="141">
        <v>0</v>
      </c>
      <c r="P242" s="141">
        <v>3.9414999999999999E-2</v>
      </c>
      <c r="Q242" s="141">
        <v>5.7964000000000002E-2</v>
      </c>
      <c r="R242" s="141">
        <v>6.8613999999999994E-2</v>
      </c>
      <c r="S242" s="141">
        <v>9.2051999999999995E-2</v>
      </c>
      <c r="T242" s="141">
        <v>6.7313999999999999E-2</v>
      </c>
      <c r="U242" s="141">
        <v>5.3913999999999997E-2</v>
      </c>
      <c r="V242" s="141">
        <v>3.8864999999999997E-2</v>
      </c>
    </row>
    <row r="243" spans="1:22" ht="15" x14ac:dyDescent="0.2">
      <c r="A243" s="32" t="s">
        <v>122</v>
      </c>
      <c r="B243" s="12"/>
      <c r="C243" s="12"/>
      <c r="D243" s="12"/>
      <c r="E243" s="12"/>
      <c r="F243" s="34">
        <v>285.49323800000002</v>
      </c>
      <c r="G243" s="34">
        <v>447.122478</v>
      </c>
      <c r="H243" s="34">
        <v>613.58939699999996</v>
      </c>
      <c r="I243" s="34">
        <v>670.22742000000005</v>
      </c>
      <c r="J243" s="34">
        <v>380.38965899999999</v>
      </c>
      <c r="K243" s="97">
        <v>277</v>
      </c>
      <c r="L243" s="53">
        <v>123</v>
      </c>
      <c r="M243" s="53">
        <v>154</v>
      </c>
      <c r="N243" s="53">
        <v>13</v>
      </c>
      <c r="O243" s="53">
        <v>45</v>
      </c>
      <c r="P243" s="53">
        <v>38</v>
      </c>
      <c r="Q243" s="53">
        <v>44</v>
      </c>
      <c r="R243" s="53">
        <v>50</v>
      </c>
      <c r="S243" s="53">
        <v>87</v>
      </c>
      <c r="T243" s="53">
        <v>75</v>
      </c>
      <c r="U243" s="53">
        <v>174</v>
      </c>
      <c r="V243" s="53">
        <v>28</v>
      </c>
    </row>
    <row r="244" spans="1:22" ht="15" x14ac:dyDescent="0.2">
      <c r="A244" s="32" t="s">
        <v>128</v>
      </c>
      <c r="B244" s="12"/>
      <c r="C244" s="12"/>
      <c r="D244" s="12"/>
      <c r="E244" s="12"/>
      <c r="F244" s="31">
        <v>0.119103</v>
      </c>
      <c r="G244" s="31">
        <v>0.128381</v>
      </c>
      <c r="H244" s="31">
        <v>0.13188900000000001</v>
      </c>
      <c r="I244" s="31">
        <v>0.104188</v>
      </c>
      <c r="J244" s="31">
        <v>0.144651</v>
      </c>
      <c r="K244" s="95">
        <f t="shared" ref="K244" si="13">SUM(K236:K237)</f>
        <v>0.13164500000000001</v>
      </c>
      <c r="L244" s="147">
        <f>SUM(L236:L237)</f>
        <v>0.16169700000000001</v>
      </c>
      <c r="M244" s="147">
        <f t="shared" ref="M244:V244" si="14">SUM(M236:M237)</f>
        <v>0.107543</v>
      </c>
      <c r="N244" s="147">
        <f t="shared" si="14"/>
        <v>0.18770900000000001</v>
      </c>
      <c r="O244" s="147">
        <f t="shared" si="14"/>
        <v>0.10303699999999999</v>
      </c>
      <c r="P244" s="147">
        <f t="shared" si="14"/>
        <v>0.14571700000000001</v>
      </c>
      <c r="Q244" s="147">
        <f t="shared" si="14"/>
        <v>0.135349</v>
      </c>
      <c r="R244" s="147">
        <f t="shared" si="14"/>
        <v>0.148808</v>
      </c>
      <c r="S244" s="147">
        <f t="shared" si="14"/>
        <v>0.120528</v>
      </c>
      <c r="T244" s="147">
        <f t="shared" si="14"/>
        <v>9.3107999999999996E-2</v>
      </c>
      <c r="U244" s="147">
        <f t="shared" si="14"/>
        <v>0.126586</v>
      </c>
      <c r="V244" s="147">
        <f t="shared" si="14"/>
        <v>0.26708399999999999</v>
      </c>
    </row>
    <row r="245" spans="1:22" ht="15" x14ac:dyDescent="0.2">
      <c r="A245" s="32" t="s">
        <v>129</v>
      </c>
      <c r="B245" s="12"/>
      <c r="C245" s="12"/>
      <c r="D245" s="12"/>
      <c r="E245" s="12"/>
      <c r="F245" s="31">
        <v>0.176922</v>
      </c>
      <c r="G245" s="31">
        <v>0.20044600000000001</v>
      </c>
      <c r="H245" s="31">
        <v>0.19428899999999999</v>
      </c>
      <c r="I245" s="31">
        <v>0.16134000000000001</v>
      </c>
      <c r="J245" s="31">
        <v>0.18943199999999999</v>
      </c>
      <c r="K245" s="95">
        <f t="shared" ref="K245" si="15">K238</f>
        <v>0.219858</v>
      </c>
      <c r="L245" s="147">
        <f>L238</f>
        <v>0.17200299999999999</v>
      </c>
      <c r="M245" s="147">
        <f t="shared" ref="M245:V245" si="16">M238</f>
        <v>0.25823699999999999</v>
      </c>
      <c r="N245" s="147">
        <f t="shared" si="16"/>
        <v>0.50676999999999994</v>
      </c>
      <c r="O245" s="147">
        <f t="shared" si="16"/>
        <v>0.36534500000000003</v>
      </c>
      <c r="P245" s="147">
        <f t="shared" si="16"/>
        <v>0.10321300000000001</v>
      </c>
      <c r="Q245" s="147">
        <f t="shared" si="16"/>
        <v>0.22076799999999999</v>
      </c>
      <c r="R245" s="147">
        <f t="shared" si="16"/>
        <v>0.22478300000000001</v>
      </c>
      <c r="S245" s="147">
        <f t="shared" si="16"/>
        <v>0.15083099999999999</v>
      </c>
      <c r="T245" s="147">
        <f t="shared" si="16"/>
        <v>0.17352299999999998</v>
      </c>
      <c r="U245" s="147">
        <f t="shared" si="16"/>
        <v>0.24298700000000001</v>
      </c>
      <c r="V245" s="147">
        <f t="shared" si="16"/>
        <v>0.20069800000000002</v>
      </c>
    </row>
    <row r="246" spans="1:22" ht="15" x14ac:dyDescent="0.2">
      <c r="A246" s="32" t="s">
        <v>130</v>
      </c>
      <c r="B246" s="12"/>
      <c r="C246" s="12"/>
      <c r="D246" s="12"/>
      <c r="E246" s="12"/>
      <c r="F246" s="31">
        <v>0.505687</v>
      </c>
      <c r="G246" s="31">
        <v>0.53745699999999996</v>
      </c>
      <c r="H246" s="31">
        <v>0.53071699999999999</v>
      </c>
      <c r="I246" s="31">
        <v>0.35167500000000002</v>
      </c>
      <c r="J246" s="31">
        <v>0.50045200000000001</v>
      </c>
      <c r="K246" s="95">
        <f t="shared" ref="K246" si="17">SUM(K239:K240)</f>
        <v>0.58227200000000001</v>
      </c>
      <c r="L246" s="147">
        <f>SUM(L239:L240)</f>
        <v>0.61348100000000005</v>
      </c>
      <c r="M246" s="147">
        <f t="shared" ref="M246:V246" si="18">SUM(M239:M240)</f>
        <v>0.55724200000000002</v>
      </c>
      <c r="N246" s="147">
        <f t="shared" si="18"/>
        <v>0.30552200000000002</v>
      </c>
      <c r="O246" s="147">
        <f t="shared" si="18"/>
        <v>0.53161800000000003</v>
      </c>
      <c r="P246" s="147">
        <f t="shared" si="18"/>
        <v>0.68204900000000002</v>
      </c>
      <c r="Q246" s="147">
        <f t="shared" si="18"/>
        <v>0.56235500000000005</v>
      </c>
      <c r="R246" s="147">
        <f t="shared" si="18"/>
        <v>0.55779400000000001</v>
      </c>
      <c r="S246" s="147">
        <f t="shared" si="18"/>
        <v>0.628973</v>
      </c>
      <c r="T246" s="147">
        <f t="shared" si="18"/>
        <v>0.66605399999999992</v>
      </c>
      <c r="U246" s="147">
        <f t="shared" si="18"/>
        <v>0.56028100000000003</v>
      </c>
      <c r="V246" s="147">
        <f t="shared" si="18"/>
        <v>0.49335300000000004</v>
      </c>
    </row>
    <row r="247" spans="1:22" ht="15" x14ac:dyDescent="0.2">
      <c r="A247" s="32"/>
      <c r="B247" s="12"/>
      <c r="C247" s="12"/>
      <c r="D247" s="12"/>
      <c r="E247" s="12"/>
      <c r="F247" s="31"/>
      <c r="G247" s="31"/>
      <c r="H247" s="31"/>
      <c r="I247" s="31"/>
      <c r="J247" s="31"/>
      <c r="K247" s="95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ht="15" x14ac:dyDescent="0.2">
      <c r="A248" s="32"/>
      <c r="B248" s="12"/>
      <c r="C248" s="12"/>
      <c r="D248" s="12"/>
      <c r="E248" s="12"/>
      <c r="F248" s="31"/>
      <c r="G248" s="31"/>
      <c r="H248" s="31"/>
      <c r="I248" s="31"/>
      <c r="J248" s="31"/>
      <c r="K248" s="95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ht="15" x14ac:dyDescent="0.2">
      <c r="A249" s="13" t="s">
        <v>371</v>
      </c>
      <c r="B249" s="12"/>
      <c r="C249" s="12"/>
      <c r="D249" s="12"/>
      <c r="E249" s="12"/>
      <c r="F249" s="12"/>
      <c r="G249" s="12"/>
      <c r="H249" s="12"/>
      <c r="I249" s="12"/>
      <c r="J249" s="31"/>
      <c r="K249" s="95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ht="15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31"/>
      <c r="K250" s="95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ht="15" x14ac:dyDescent="0.2">
      <c r="A251" s="12" t="s">
        <v>36</v>
      </c>
      <c r="B251" s="12"/>
      <c r="C251" s="12"/>
      <c r="D251" s="12"/>
      <c r="E251" s="12"/>
      <c r="F251" s="12"/>
      <c r="G251" s="12"/>
      <c r="H251" s="12"/>
      <c r="I251" s="12"/>
      <c r="J251" s="31"/>
      <c r="K251" s="95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ht="15" x14ac:dyDescent="0.2">
      <c r="A252" s="12"/>
      <c r="B252" s="12"/>
      <c r="C252" s="12"/>
      <c r="D252" s="12"/>
      <c r="E252" s="12"/>
      <c r="F252" s="41"/>
      <c r="G252" s="41"/>
      <c r="H252" s="41"/>
      <c r="I252" s="41"/>
      <c r="J252" s="41"/>
      <c r="K252" s="96"/>
    </row>
    <row r="253" spans="1:22" ht="15" x14ac:dyDescent="0.2">
      <c r="A253" s="38" t="s">
        <v>4</v>
      </c>
      <c r="B253" s="12"/>
      <c r="C253" s="12"/>
      <c r="D253" s="12"/>
      <c r="E253" s="12"/>
      <c r="F253" s="37">
        <v>7.2084999999999996E-2</v>
      </c>
      <c r="G253" s="37">
        <v>4.1424999999999997E-2</v>
      </c>
      <c r="H253" s="37">
        <v>6.0447000000000001E-2</v>
      </c>
      <c r="I253" s="37">
        <v>3.4686000000000002E-2</v>
      </c>
      <c r="J253" s="37">
        <v>7.3104000000000002E-2</v>
      </c>
      <c r="K253" s="142">
        <v>4.5087999999999996E-2</v>
      </c>
      <c r="L253" s="141">
        <v>5.5736000000000001E-2</v>
      </c>
      <c r="M253" s="141">
        <v>3.6547000000000003E-2</v>
      </c>
      <c r="N253" s="141">
        <v>0</v>
      </c>
      <c r="O253" s="141">
        <v>0</v>
      </c>
      <c r="P253" s="141">
        <v>2.6373999999999998E-2</v>
      </c>
      <c r="Q253" s="141">
        <v>7.9477999999999993E-2</v>
      </c>
      <c r="R253" s="141">
        <v>8.2236999999999991E-2</v>
      </c>
      <c r="S253" s="141">
        <v>4.4481E-2</v>
      </c>
      <c r="T253" s="141">
        <v>3.6920000000000001E-2</v>
      </c>
      <c r="U253" s="141">
        <v>4.9621000000000005E-2</v>
      </c>
      <c r="V253" s="141">
        <v>3.8864999999999997E-2</v>
      </c>
    </row>
    <row r="254" spans="1:22" ht="15" x14ac:dyDescent="0.2">
      <c r="A254" s="38" t="s">
        <v>124</v>
      </c>
      <c r="B254" s="12"/>
      <c r="C254" s="12"/>
      <c r="D254" s="12"/>
      <c r="E254" s="12"/>
      <c r="F254" s="37">
        <v>0.11454</v>
      </c>
      <c r="G254" s="37">
        <v>0.104158</v>
      </c>
      <c r="H254" s="37">
        <v>0.109211</v>
      </c>
      <c r="I254" s="37">
        <v>8.3256999999999998E-2</v>
      </c>
      <c r="J254" s="37">
        <v>5.1207999999999997E-2</v>
      </c>
      <c r="K254" s="142">
        <v>0.129189</v>
      </c>
      <c r="L254" s="141">
        <v>0.15063299999999999</v>
      </c>
      <c r="M254" s="141">
        <v>0.11199199999999999</v>
      </c>
      <c r="N254" s="141">
        <v>0.18770900000000001</v>
      </c>
      <c r="O254" s="141">
        <v>0.16510100000000003</v>
      </c>
      <c r="P254" s="141">
        <v>0.127857</v>
      </c>
      <c r="Q254" s="141">
        <v>9.7599000000000005E-2</v>
      </c>
      <c r="R254" s="141">
        <v>0.12878600000000001</v>
      </c>
      <c r="S254" s="141">
        <v>0.118863</v>
      </c>
      <c r="T254" s="141">
        <v>0.103771</v>
      </c>
      <c r="U254" s="141">
        <v>0.13805000000000001</v>
      </c>
      <c r="V254" s="141">
        <v>0.14253099999999999</v>
      </c>
    </row>
    <row r="255" spans="1:22" ht="15" x14ac:dyDescent="0.2">
      <c r="A255" s="38" t="s">
        <v>125</v>
      </c>
      <c r="B255" s="12"/>
      <c r="C255" s="12"/>
      <c r="D255" s="12"/>
      <c r="E255" s="12"/>
      <c r="F255" s="37">
        <v>0.199071</v>
      </c>
      <c r="G255" s="37">
        <v>0.25049399999999999</v>
      </c>
      <c r="H255" s="37">
        <v>0.21933900000000001</v>
      </c>
      <c r="I255" s="37">
        <v>0.18889600000000001</v>
      </c>
      <c r="J255" s="37">
        <v>0.205009</v>
      </c>
      <c r="K255" s="142">
        <v>0.202184</v>
      </c>
      <c r="L255" s="141">
        <v>0.212426</v>
      </c>
      <c r="M255" s="141">
        <v>0.19396999999999998</v>
      </c>
      <c r="N255" s="141">
        <v>0.30943100000000001</v>
      </c>
      <c r="O255" s="141">
        <v>0.27928599999999998</v>
      </c>
      <c r="P255" s="141">
        <v>0.11448700000000001</v>
      </c>
      <c r="Q255" s="141">
        <v>0.15088800000000002</v>
      </c>
      <c r="R255" s="141">
        <v>0.18645</v>
      </c>
      <c r="S255" s="141">
        <v>0.219696</v>
      </c>
      <c r="T255" s="141">
        <v>0.13318199999999999</v>
      </c>
      <c r="U255" s="141">
        <v>0.22781099999999999</v>
      </c>
      <c r="V255" s="141">
        <v>0.22858499999999998</v>
      </c>
    </row>
    <row r="256" spans="1:22" ht="15" x14ac:dyDescent="0.2">
      <c r="A256" s="38" t="s">
        <v>126</v>
      </c>
      <c r="B256" s="12"/>
      <c r="C256" s="12"/>
      <c r="D256" s="12"/>
      <c r="E256" s="12"/>
      <c r="F256" s="37">
        <v>0.17104900000000001</v>
      </c>
      <c r="G256" s="37">
        <v>0.206067</v>
      </c>
      <c r="H256" s="37">
        <v>0.21627099999999999</v>
      </c>
      <c r="I256" s="37">
        <v>0.14219799999999999</v>
      </c>
      <c r="J256" s="37">
        <v>0.21</v>
      </c>
      <c r="K256" s="142">
        <v>0.25702000000000003</v>
      </c>
      <c r="L256" s="141">
        <v>0.21782699999999999</v>
      </c>
      <c r="M256" s="141">
        <v>0.28845300000000001</v>
      </c>
      <c r="N256" s="141">
        <v>0.15276100000000001</v>
      </c>
      <c r="O256" s="141">
        <v>0.33547499999999997</v>
      </c>
      <c r="P256" s="141">
        <v>0.23922000000000002</v>
      </c>
      <c r="Q256" s="141">
        <v>0.28879699999999997</v>
      </c>
      <c r="R256" s="141">
        <v>0.26514399999999999</v>
      </c>
      <c r="S256" s="141">
        <v>0.21879300000000002</v>
      </c>
      <c r="T256" s="141">
        <v>0.24371700000000002</v>
      </c>
      <c r="U256" s="141">
        <v>0.25082199999999999</v>
      </c>
      <c r="V256" s="141">
        <v>0.331513</v>
      </c>
    </row>
    <row r="257" spans="1:22" ht="15" x14ac:dyDescent="0.2">
      <c r="A257" s="38" t="s">
        <v>127</v>
      </c>
      <c r="B257" s="12"/>
      <c r="C257" s="12"/>
      <c r="D257" s="12"/>
      <c r="E257" s="12"/>
      <c r="F257" s="37">
        <v>0.19350100000000001</v>
      </c>
      <c r="G257" s="37">
        <v>0.166995</v>
      </c>
      <c r="H257" s="37">
        <v>0.16003300000000001</v>
      </c>
      <c r="I257" s="37">
        <v>9.9823999999999996E-2</v>
      </c>
      <c r="J257" s="37">
        <v>0.16393199999999999</v>
      </c>
      <c r="K257" s="142">
        <v>0.19950299999999999</v>
      </c>
      <c r="L257" s="141">
        <v>0.23658400000000002</v>
      </c>
      <c r="M257" s="141">
        <v>0.16976400000000003</v>
      </c>
      <c r="N257" s="141">
        <v>0</v>
      </c>
      <c r="O257" s="141">
        <v>0.137935</v>
      </c>
      <c r="P257" s="141">
        <v>0.35711100000000001</v>
      </c>
      <c r="Q257" s="141">
        <v>0.14949199999999999</v>
      </c>
      <c r="R257" s="141">
        <v>0.16536699999999999</v>
      </c>
      <c r="S257" s="141">
        <v>0.23619099999999998</v>
      </c>
      <c r="T257" s="141">
        <v>0.30171199999999998</v>
      </c>
      <c r="U257" s="141">
        <v>0.16089500000000001</v>
      </c>
      <c r="V257" s="141">
        <v>0.164433</v>
      </c>
    </row>
    <row r="258" spans="1:22" ht="15" x14ac:dyDescent="0.2">
      <c r="A258" s="38" t="s">
        <v>3</v>
      </c>
      <c r="B258" s="12"/>
      <c r="C258" s="12"/>
      <c r="D258" s="12"/>
      <c r="E258" s="12"/>
      <c r="F258" s="37">
        <v>7.2954000000000005E-2</v>
      </c>
      <c r="G258" s="37">
        <v>0.14535000000000001</v>
      </c>
      <c r="H258" s="37">
        <v>0.130828</v>
      </c>
      <c r="I258" s="37">
        <v>0.10319</v>
      </c>
      <c r="J258" s="37">
        <v>0.14056399999999999</v>
      </c>
      <c r="K258" s="142">
        <v>0.11868000000000001</v>
      </c>
      <c r="L258" s="141">
        <v>8.2934999999999995E-2</v>
      </c>
      <c r="M258" s="141">
        <v>0.14734800000000001</v>
      </c>
      <c r="N258" s="141">
        <v>0.35009899999999999</v>
      </c>
      <c r="O258" s="141">
        <v>8.2202999999999998E-2</v>
      </c>
      <c r="P258" s="141">
        <v>0.13495100000000002</v>
      </c>
      <c r="Q258" s="141">
        <v>0.175784</v>
      </c>
      <c r="R258" s="141">
        <v>0.10104200000000001</v>
      </c>
      <c r="S258" s="141">
        <v>7.8562000000000007E-2</v>
      </c>
      <c r="T258" s="141">
        <v>0.123248</v>
      </c>
      <c r="U258" s="141">
        <v>0.126891</v>
      </c>
      <c r="V258" s="141">
        <v>5.5206999999999999E-2</v>
      </c>
    </row>
    <row r="259" spans="1:22" ht="15" x14ac:dyDescent="0.2">
      <c r="A259" s="38" t="s">
        <v>2</v>
      </c>
      <c r="B259" s="12"/>
      <c r="C259" s="12"/>
      <c r="D259" s="12"/>
      <c r="E259" s="12"/>
      <c r="F259" s="37">
        <v>0.17679900000000001</v>
      </c>
      <c r="G259" s="37">
        <v>8.5511000000000004E-2</v>
      </c>
      <c r="H259" s="37">
        <v>0.10387</v>
      </c>
      <c r="I259" s="37">
        <v>0.34794799999999998</v>
      </c>
      <c r="J259" s="37">
        <v>0.15618299999999999</v>
      </c>
      <c r="K259" s="142">
        <v>4.8335999999999997E-2</v>
      </c>
      <c r="L259" s="141">
        <v>4.3859000000000002E-2</v>
      </c>
      <c r="M259" s="141">
        <v>5.1926E-2</v>
      </c>
      <c r="N259" s="141">
        <v>0</v>
      </c>
      <c r="O259" s="141">
        <v>0</v>
      </c>
      <c r="P259" s="141">
        <v>0</v>
      </c>
      <c r="Q259" s="141">
        <v>5.7964000000000002E-2</v>
      </c>
      <c r="R259" s="141">
        <v>7.0974000000000009E-2</v>
      </c>
      <c r="S259" s="141">
        <v>8.3414000000000002E-2</v>
      </c>
      <c r="T259" s="141">
        <v>5.7451000000000002E-2</v>
      </c>
      <c r="U259" s="141">
        <v>4.5911E-2</v>
      </c>
      <c r="V259" s="141">
        <v>3.8864999999999997E-2</v>
      </c>
    </row>
    <row r="260" spans="1:22" ht="15" x14ac:dyDescent="0.2">
      <c r="A260" s="32" t="s">
        <v>122</v>
      </c>
      <c r="B260" s="12"/>
      <c r="C260" s="12"/>
      <c r="D260" s="12"/>
      <c r="E260" s="12"/>
      <c r="F260" s="34">
        <v>285.49323800000002</v>
      </c>
      <c r="G260" s="34">
        <v>447.122478</v>
      </c>
      <c r="H260" s="34">
        <v>613.58939699999996</v>
      </c>
      <c r="I260" s="34">
        <v>670.22742000000005</v>
      </c>
      <c r="J260" s="34">
        <v>380.38965899999999</v>
      </c>
      <c r="K260" s="146">
        <v>277</v>
      </c>
      <c r="L260" s="53">
        <v>123</v>
      </c>
      <c r="M260" s="53">
        <v>154</v>
      </c>
      <c r="N260" s="53">
        <v>13</v>
      </c>
      <c r="O260" s="53">
        <v>45</v>
      </c>
      <c r="P260" s="53">
        <v>38</v>
      </c>
      <c r="Q260" s="53">
        <v>44</v>
      </c>
      <c r="R260" s="53">
        <v>50</v>
      </c>
      <c r="S260" s="53">
        <v>87</v>
      </c>
      <c r="T260" s="53">
        <v>75</v>
      </c>
      <c r="U260" s="53">
        <v>174</v>
      </c>
      <c r="V260" s="53">
        <v>28</v>
      </c>
    </row>
    <row r="261" spans="1:22" ht="15" x14ac:dyDescent="0.2">
      <c r="A261" s="32" t="s">
        <v>128</v>
      </c>
      <c r="B261" s="12"/>
      <c r="C261" s="12"/>
      <c r="D261" s="12"/>
      <c r="E261" s="12"/>
      <c r="F261" s="31">
        <v>0.18662500000000001</v>
      </c>
      <c r="G261" s="31">
        <v>0.14558299999999999</v>
      </c>
      <c r="H261" s="31">
        <v>0.169658</v>
      </c>
      <c r="I261" s="31">
        <v>0.11794399999999999</v>
      </c>
      <c r="J261" s="31">
        <v>0.12431200000000001</v>
      </c>
      <c r="K261" s="95">
        <f t="shared" ref="K261" si="19">SUM(K253:K254)</f>
        <v>0.17427699999999999</v>
      </c>
      <c r="L261" s="147">
        <f>SUM(L253:L254)</f>
        <v>0.206369</v>
      </c>
      <c r="M261" s="147">
        <f t="shared" ref="M261:V261" si="20">SUM(M253:M254)</f>
        <v>0.148539</v>
      </c>
      <c r="N261" s="147">
        <f t="shared" si="20"/>
        <v>0.18770900000000001</v>
      </c>
      <c r="O261" s="147">
        <f t="shared" si="20"/>
        <v>0.16510100000000003</v>
      </c>
      <c r="P261" s="147">
        <f t="shared" si="20"/>
        <v>0.15423100000000001</v>
      </c>
      <c r="Q261" s="147">
        <f t="shared" si="20"/>
        <v>0.17707699999999998</v>
      </c>
      <c r="R261" s="147">
        <f t="shared" si="20"/>
        <v>0.21102300000000002</v>
      </c>
      <c r="S261" s="147">
        <f t="shared" si="20"/>
        <v>0.16334399999999999</v>
      </c>
      <c r="T261" s="147">
        <f t="shared" si="20"/>
        <v>0.14069100000000001</v>
      </c>
      <c r="U261" s="147">
        <f t="shared" si="20"/>
        <v>0.187671</v>
      </c>
      <c r="V261" s="147">
        <f t="shared" si="20"/>
        <v>0.181396</v>
      </c>
    </row>
    <row r="262" spans="1:22" ht="15" x14ac:dyDescent="0.2">
      <c r="A262" s="32" t="s">
        <v>129</v>
      </c>
      <c r="B262" s="12"/>
      <c r="C262" s="12"/>
      <c r="D262" s="12"/>
      <c r="E262" s="12"/>
      <c r="F262" s="31">
        <v>0.199071</v>
      </c>
      <c r="G262" s="31">
        <v>0.25049399999999999</v>
      </c>
      <c r="H262" s="31">
        <v>0.21933900000000001</v>
      </c>
      <c r="I262" s="31">
        <v>0.18889600000000001</v>
      </c>
      <c r="J262" s="31">
        <v>0.205009</v>
      </c>
      <c r="K262" s="95">
        <f t="shared" ref="K262" si="21">K255</f>
        <v>0.202184</v>
      </c>
      <c r="L262" s="147">
        <f>L255</f>
        <v>0.212426</v>
      </c>
      <c r="M262" s="147">
        <f t="shared" ref="M262:V262" si="22">M255</f>
        <v>0.19396999999999998</v>
      </c>
      <c r="N262" s="147">
        <f t="shared" si="22"/>
        <v>0.30943100000000001</v>
      </c>
      <c r="O262" s="147">
        <f t="shared" si="22"/>
        <v>0.27928599999999998</v>
      </c>
      <c r="P262" s="147">
        <f t="shared" si="22"/>
        <v>0.11448700000000001</v>
      </c>
      <c r="Q262" s="147">
        <f t="shared" si="22"/>
        <v>0.15088800000000002</v>
      </c>
      <c r="R262" s="147">
        <f t="shared" si="22"/>
        <v>0.18645</v>
      </c>
      <c r="S262" s="147">
        <f t="shared" si="22"/>
        <v>0.219696</v>
      </c>
      <c r="T262" s="147">
        <f t="shared" si="22"/>
        <v>0.13318199999999999</v>
      </c>
      <c r="U262" s="147">
        <f t="shared" si="22"/>
        <v>0.22781099999999999</v>
      </c>
      <c r="V262" s="147">
        <f t="shared" si="22"/>
        <v>0.22858499999999998</v>
      </c>
    </row>
    <row r="263" spans="1:22" ht="15" x14ac:dyDescent="0.2">
      <c r="A263" s="32" t="s">
        <v>130</v>
      </c>
      <c r="B263" s="12"/>
      <c r="C263" s="12"/>
      <c r="D263" s="12"/>
      <c r="E263" s="12"/>
      <c r="F263" s="31">
        <v>0.36454999999999999</v>
      </c>
      <c r="G263" s="31">
        <v>0.373062</v>
      </c>
      <c r="H263" s="31">
        <v>0.37630400000000003</v>
      </c>
      <c r="I263" s="31">
        <v>0.24202199999999999</v>
      </c>
      <c r="J263" s="31">
        <v>0.37393199999999999</v>
      </c>
      <c r="K263" s="95">
        <f t="shared" ref="K263" si="23">SUM(K256:K257)</f>
        <v>0.45652300000000001</v>
      </c>
      <c r="L263" s="147">
        <f>SUM(L256:L257)</f>
        <v>0.45441100000000001</v>
      </c>
      <c r="M263" s="147">
        <f t="shared" ref="M263:V263" si="24">SUM(M256:M257)</f>
        <v>0.45821700000000004</v>
      </c>
      <c r="N263" s="147">
        <f t="shared" si="24"/>
        <v>0.15276100000000001</v>
      </c>
      <c r="O263" s="147">
        <f t="shared" si="24"/>
        <v>0.47341</v>
      </c>
      <c r="P263" s="147">
        <f t="shared" si="24"/>
        <v>0.59633100000000006</v>
      </c>
      <c r="Q263" s="147">
        <f t="shared" si="24"/>
        <v>0.43828899999999993</v>
      </c>
      <c r="R263" s="147">
        <f t="shared" si="24"/>
        <v>0.43051099999999998</v>
      </c>
      <c r="S263" s="147">
        <f t="shared" si="24"/>
        <v>0.454984</v>
      </c>
      <c r="T263" s="147">
        <f t="shared" si="24"/>
        <v>0.54542899999999994</v>
      </c>
      <c r="U263" s="147">
        <f t="shared" si="24"/>
        <v>0.411717</v>
      </c>
      <c r="V263" s="147">
        <f t="shared" si="24"/>
        <v>0.495946</v>
      </c>
    </row>
    <row r="264" spans="1:22" ht="15" x14ac:dyDescent="0.2">
      <c r="A264" s="32"/>
      <c r="B264" s="12"/>
      <c r="C264" s="12"/>
      <c r="D264" s="12"/>
      <c r="E264" s="12"/>
      <c r="F264" s="31"/>
      <c r="G264" s="31"/>
      <c r="H264" s="31"/>
      <c r="I264" s="31"/>
      <c r="J264" s="31"/>
      <c r="K264" s="95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1:22" ht="15" x14ac:dyDescent="0.2">
      <c r="A265" s="32"/>
      <c r="B265" s="12"/>
      <c r="C265" s="12"/>
      <c r="D265" s="12"/>
      <c r="E265" s="12"/>
      <c r="F265" s="31"/>
      <c r="G265" s="31"/>
      <c r="H265" s="31"/>
      <c r="I265" s="31"/>
      <c r="J265" s="31"/>
      <c r="K265" s="95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ht="15" x14ac:dyDescent="0.2">
      <c r="A266" s="13" t="s">
        <v>372</v>
      </c>
      <c r="B266" s="12"/>
      <c r="C266" s="12"/>
      <c r="D266" s="12"/>
      <c r="E266" s="12"/>
      <c r="F266" s="31"/>
      <c r="G266" s="31"/>
      <c r="H266" s="31"/>
      <c r="I266" s="31"/>
      <c r="J266" s="31"/>
      <c r="K266" s="95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1:22" ht="15" x14ac:dyDescent="0.2">
      <c r="A267" s="12"/>
      <c r="B267" s="12"/>
      <c r="C267" s="12"/>
      <c r="D267" s="12"/>
      <c r="E267" s="12"/>
      <c r="F267" s="31"/>
      <c r="G267" s="31"/>
      <c r="H267" s="31"/>
      <c r="I267" s="31"/>
      <c r="J267" s="31"/>
      <c r="K267" s="95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1:22" ht="15" x14ac:dyDescent="0.2">
      <c r="A268" s="12" t="s">
        <v>115</v>
      </c>
      <c r="B268" s="12"/>
      <c r="C268" s="12"/>
      <c r="D268" s="12"/>
      <c r="E268" s="12"/>
      <c r="F268" s="31"/>
      <c r="G268" s="31"/>
      <c r="H268" s="31"/>
      <c r="I268" s="31"/>
      <c r="J268" s="31"/>
      <c r="K268" s="95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1:22" ht="15" x14ac:dyDescent="0.2">
      <c r="A269" s="12"/>
      <c r="B269" s="12"/>
      <c r="C269" s="12"/>
      <c r="D269" s="12"/>
      <c r="E269" s="12"/>
      <c r="F269" s="41"/>
      <c r="G269" s="41"/>
      <c r="H269" s="41"/>
      <c r="I269" s="41"/>
      <c r="J269" s="41"/>
      <c r="K269" s="96"/>
    </row>
    <row r="270" spans="1:22" ht="15" x14ac:dyDescent="0.2">
      <c r="A270" s="38" t="s">
        <v>4</v>
      </c>
      <c r="B270" s="12"/>
      <c r="C270" s="12"/>
      <c r="D270" s="12"/>
      <c r="E270" s="12"/>
      <c r="F270" s="12"/>
      <c r="G270" s="12"/>
      <c r="H270" s="12"/>
      <c r="I270" s="37">
        <v>3.6645999999999998E-2</v>
      </c>
      <c r="J270" s="37">
        <v>9.8522999999999999E-2</v>
      </c>
      <c r="K270" s="142">
        <v>8.1487999999999991E-2</v>
      </c>
      <c r="L270" s="141">
        <v>8.9164999999999994E-2</v>
      </c>
      <c r="M270" s="141">
        <v>7.5330999999999995E-2</v>
      </c>
      <c r="N270" s="141">
        <v>0.26208799999999999</v>
      </c>
      <c r="O270" s="141">
        <v>0.212534</v>
      </c>
      <c r="P270" s="141">
        <v>2.9606E-2</v>
      </c>
      <c r="Q270" s="141">
        <v>7.0692000000000005E-2</v>
      </c>
      <c r="R270" s="141">
        <v>4.4340999999999998E-2</v>
      </c>
      <c r="S270" s="141">
        <v>3.7066000000000002E-2</v>
      </c>
      <c r="T270" s="141">
        <v>3.3611000000000002E-2</v>
      </c>
      <c r="U270" s="141">
        <v>0.102481</v>
      </c>
      <c r="V270" s="141">
        <v>7.9794000000000004E-2</v>
      </c>
    </row>
    <row r="271" spans="1:22" ht="15" x14ac:dyDescent="0.2">
      <c r="A271" s="38" t="s">
        <v>124</v>
      </c>
      <c r="B271" s="12"/>
      <c r="C271" s="12"/>
      <c r="D271" s="12"/>
      <c r="E271" s="12"/>
      <c r="F271" s="12"/>
      <c r="G271" s="12"/>
      <c r="H271" s="12"/>
      <c r="I271" s="37">
        <v>5.3116999999999998E-2</v>
      </c>
      <c r="J271" s="37">
        <v>8.1814999999999999E-2</v>
      </c>
      <c r="K271" s="142">
        <v>6.3176999999999997E-2</v>
      </c>
      <c r="L271" s="141">
        <v>7.4039999999999995E-2</v>
      </c>
      <c r="M271" s="141">
        <v>5.4465000000000006E-2</v>
      </c>
      <c r="N271" s="141">
        <v>0</v>
      </c>
      <c r="O271" s="141">
        <v>5.0194000000000003E-2</v>
      </c>
      <c r="P271" s="141">
        <v>0.152867</v>
      </c>
      <c r="Q271" s="141">
        <v>7.7697000000000002E-2</v>
      </c>
      <c r="R271" s="141">
        <v>2.4272999999999999E-2</v>
      </c>
      <c r="S271" s="141">
        <v>5.5060999999999999E-2</v>
      </c>
      <c r="T271" s="141">
        <v>4.8204000000000004E-2</v>
      </c>
      <c r="U271" s="141">
        <v>7.3190000000000005E-2</v>
      </c>
      <c r="V271" s="141">
        <v>4.1166999999999995E-2</v>
      </c>
    </row>
    <row r="272" spans="1:22" ht="15" x14ac:dyDescent="0.2">
      <c r="A272" s="38" t="s">
        <v>125</v>
      </c>
      <c r="B272" s="12"/>
      <c r="C272" s="12"/>
      <c r="D272" s="12"/>
      <c r="E272" s="12"/>
      <c r="F272" s="12"/>
      <c r="G272" s="12"/>
      <c r="H272" s="12"/>
      <c r="I272" s="37">
        <v>0.13800299999999999</v>
      </c>
      <c r="J272" s="37">
        <v>0.13623099999999999</v>
      </c>
      <c r="K272" s="142">
        <v>0.17386700000000002</v>
      </c>
      <c r="L272" s="141">
        <v>0.129166</v>
      </c>
      <c r="M272" s="141">
        <v>0.20971599999999999</v>
      </c>
      <c r="N272" s="141">
        <v>0.30943100000000001</v>
      </c>
      <c r="O272" s="141">
        <v>0.13589700000000002</v>
      </c>
      <c r="P272" s="141">
        <v>8.7166999999999994E-2</v>
      </c>
      <c r="Q272" s="141">
        <v>0.24110199999999998</v>
      </c>
      <c r="R272" s="141">
        <v>0.20271600000000001</v>
      </c>
      <c r="S272" s="141">
        <v>0.16134199999999999</v>
      </c>
      <c r="T272" s="141">
        <v>0.16905699999999999</v>
      </c>
      <c r="U272" s="141">
        <v>0.16628100000000001</v>
      </c>
      <c r="V272" s="141">
        <v>0.234101</v>
      </c>
    </row>
    <row r="273" spans="1:22" s="11" customFormat="1" ht="15" x14ac:dyDescent="0.2">
      <c r="A273" s="38" t="s">
        <v>126</v>
      </c>
      <c r="B273" s="12"/>
      <c r="C273" s="12"/>
      <c r="D273" s="12"/>
      <c r="E273" s="12"/>
      <c r="F273" s="12"/>
      <c r="G273" s="12"/>
      <c r="H273" s="12"/>
      <c r="I273" s="37">
        <v>0.14155100000000001</v>
      </c>
      <c r="J273" s="37">
        <v>0.22375300000000001</v>
      </c>
      <c r="K273" s="142">
        <v>0.29675999999999997</v>
      </c>
      <c r="L273" s="141">
        <v>0.33255099999999999</v>
      </c>
      <c r="M273" s="141">
        <v>0.26805699999999999</v>
      </c>
      <c r="N273" s="141">
        <v>0.34046999999999999</v>
      </c>
      <c r="O273" s="141">
        <v>0.30899899999999997</v>
      </c>
      <c r="P273" s="141">
        <v>0.22420699999999999</v>
      </c>
      <c r="Q273" s="141">
        <v>0.310805</v>
      </c>
      <c r="R273" s="141">
        <v>0.30168500000000004</v>
      </c>
      <c r="S273" s="141">
        <v>0.30577500000000002</v>
      </c>
      <c r="T273" s="141">
        <v>0.29742099999999999</v>
      </c>
      <c r="U273" s="141">
        <v>0.29955900000000002</v>
      </c>
      <c r="V273" s="141">
        <v>0.27754100000000004</v>
      </c>
    </row>
    <row r="274" spans="1:22" ht="15" x14ac:dyDescent="0.2">
      <c r="A274" s="38" t="s">
        <v>127</v>
      </c>
      <c r="B274" s="12"/>
      <c r="C274" s="12"/>
      <c r="D274" s="12"/>
      <c r="E274" s="12"/>
      <c r="F274" s="12"/>
      <c r="G274" s="12"/>
      <c r="H274" s="12"/>
      <c r="I274" s="37">
        <v>0.182281</v>
      </c>
      <c r="J274" s="37">
        <v>0.23974000000000001</v>
      </c>
      <c r="K274" s="142">
        <v>0.31515500000000002</v>
      </c>
      <c r="L274" s="141">
        <v>0.29187299999999999</v>
      </c>
      <c r="M274" s="141">
        <v>0.33382699999999998</v>
      </c>
      <c r="N274" s="141">
        <v>8.8011999999999993E-2</v>
      </c>
      <c r="O274" s="141">
        <v>0.29237600000000002</v>
      </c>
      <c r="P274" s="141">
        <v>0.47978000000000004</v>
      </c>
      <c r="Q274" s="141">
        <v>0.18691500000000003</v>
      </c>
      <c r="R274" s="141">
        <v>0.335426</v>
      </c>
      <c r="S274" s="141">
        <v>0.34082299999999999</v>
      </c>
      <c r="T274" s="141">
        <v>0.395007</v>
      </c>
      <c r="U274" s="141">
        <v>0.28437299999999999</v>
      </c>
      <c r="V274" s="141">
        <v>0.29160599999999998</v>
      </c>
    </row>
    <row r="275" spans="1:22" ht="15" x14ac:dyDescent="0.2">
      <c r="A275" s="38" t="s">
        <v>3</v>
      </c>
      <c r="B275" s="12"/>
      <c r="C275" s="12"/>
      <c r="D275" s="12"/>
      <c r="E275" s="12"/>
      <c r="F275" s="12"/>
      <c r="G275" s="12"/>
      <c r="H275" s="12"/>
      <c r="I275" s="37">
        <v>0.102573</v>
      </c>
      <c r="J275" s="37">
        <v>8.6302000000000004E-2</v>
      </c>
      <c r="K275" s="142">
        <v>2.8768999999999999E-2</v>
      </c>
      <c r="L275" s="141">
        <v>4.546E-2</v>
      </c>
      <c r="M275" s="141">
        <v>1.5383000000000001E-2</v>
      </c>
      <c r="N275" s="141">
        <v>0</v>
      </c>
      <c r="O275" s="141">
        <v>0</v>
      </c>
      <c r="P275" s="141">
        <v>2.6373999999999998E-2</v>
      </c>
      <c r="Q275" s="141">
        <v>5.4826E-2</v>
      </c>
      <c r="R275" s="141">
        <v>2.0584999999999999E-2</v>
      </c>
      <c r="S275" s="141">
        <v>4.0425000000000003E-2</v>
      </c>
      <c r="T275" s="141">
        <v>1.8193000000000001E-2</v>
      </c>
      <c r="U275" s="141">
        <v>3.2038000000000004E-2</v>
      </c>
      <c r="V275" s="141">
        <v>3.6924999999999999E-2</v>
      </c>
    </row>
    <row r="276" spans="1:22" ht="15" x14ac:dyDescent="0.2">
      <c r="A276" s="38" t="s">
        <v>2</v>
      </c>
      <c r="B276" s="12"/>
      <c r="C276" s="12"/>
      <c r="D276" s="12"/>
      <c r="E276" s="12"/>
      <c r="F276" s="12"/>
      <c r="G276" s="12"/>
      <c r="H276" s="12"/>
      <c r="I276" s="37">
        <v>0.345829</v>
      </c>
      <c r="J276" s="37">
        <v>0.133635</v>
      </c>
      <c r="K276" s="142">
        <v>4.0784000000000001E-2</v>
      </c>
      <c r="L276" s="141">
        <v>3.7745000000000001E-2</v>
      </c>
      <c r="M276" s="141">
        <v>4.3221999999999997E-2</v>
      </c>
      <c r="N276" s="141">
        <v>0</v>
      </c>
      <c r="O276" s="141">
        <v>0</v>
      </c>
      <c r="P276" s="141">
        <v>0</v>
      </c>
      <c r="Q276" s="141">
        <v>5.7964000000000002E-2</v>
      </c>
      <c r="R276" s="141">
        <v>7.0974000000000009E-2</v>
      </c>
      <c r="S276" s="141">
        <v>5.9507000000000004E-2</v>
      </c>
      <c r="T276" s="141">
        <v>3.8508000000000001E-2</v>
      </c>
      <c r="U276" s="141">
        <v>4.2077000000000003E-2</v>
      </c>
      <c r="V276" s="141">
        <v>3.8864999999999997E-2</v>
      </c>
    </row>
    <row r="277" spans="1:22" ht="15" x14ac:dyDescent="0.2">
      <c r="A277" s="32" t="s">
        <v>122</v>
      </c>
      <c r="B277" s="12"/>
      <c r="C277" s="12"/>
      <c r="D277" s="12"/>
      <c r="E277" s="12"/>
      <c r="F277" s="12"/>
      <c r="G277" s="12"/>
      <c r="H277" s="12"/>
      <c r="I277" s="34">
        <v>670.22742000000005</v>
      </c>
      <c r="J277" s="34">
        <v>380.38965899999999</v>
      </c>
      <c r="K277" s="146">
        <v>277</v>
      </c>
      <c r="L277" s="53">
        <v>123</v>
      </c>
      <c r="M277" s="53">
        <v>154</v>
      </c>
      <c r="N277" s="53">
        <v>13</v>
      </c>
      <c r="O277" s="53">
        <v>45</v>
      </c>
      <c r="P277" s="53">
        <v>38</v>
      </c>
      <c r="Q277" s="53">
        <v>44</v>
      </c>
      <c r="R277" s="53">
        <v>50</v>
      </c>
      <c r="S277" s="53">
        <v>87</v>
      </c>
      <c r="T277" s="53">
        <v>75</v>
      </c>
      <c r="U277" s="53">
        <v>174</v>
      </c>
      <c r="V277" s="53">
        <v>28</v>
      </c>
    </row>
    <row r="278" spans="1:22" ht="15" x14ac:dyDescent="0.2">
      <c r="A278" s="32" t="s">
        <v>128</v>
      </c>
      <c r="B278" s="12"/>
      <c r="C278" s="12"/>
      <c r="D278" s="12"/>
      <c r="E278" s="12"/>
      <c r="F278" s="12"/>
      <c r="G278" s="12"/>
      <c r="H278" s="12"/>
      <c r="I278" s="31">
        <v>8.9762999999999996E-2</v>
      </c>
      <c r="J278" s="31">
        <v>0.180339</v>
      </c>
      <c r="K278" s="95">
        <f t="shared" ref="K278" si="25">SUM(K270:K271)</f>
        <v>0.14466499999999999</v>
      </c>
      <c r="L278" s="147">
        <f>SUM(L270:L271)</f>
        <v>0.16320499999999999</v>
      </c>
      <c r="M278" s="147">
        <f t="shared" ref="M278:V278" si="26">SUM(M270:M271)</f>
        <v>0.12979599999999999</v>
      </c>
      <c r="N278" s="147">
        <f t="shared" si="26"/>
        <v>0.26208799999999999</v>
      </c>
      <c r="O278" s="147">
        <f t="shared" si="26"/>
        <v>0.26272800000000002</v>
      </c>
      <c r="P278" s="147">
        <f t="shared" si="26"/>
        <v>0.182473</v>
      </c>
      <c r="Q278" s="147">
        <f t="shared" si="26"/>
        <v>0.14838899999999999</v>
      </c>
      <c r="R278" s="147">
        <f t="shared" si="26"/>
        <v>6.8613999999999994E-2</v>
      </c>
      <c r="S278" s="147">
        <f t="shared" si="26"/>
        <v>9.2127000000000001E-2</v>
      </c>
      <c r="T278" s="147">
        <f t="shared" si="26"/>
        <v>8.1814999999999999E-2</v>
      </c>
      <c r="U278" s="147">
        <f t="shared" si="26"/>
        <v>0.17567100000000002</v>
      </c>
      <c r="V278" s="147">
        <f t="shared" si="26"/>
        <v>0.120961</v>
      </c>
    </row>
    <row r="279" spans="1:22" ht="15" x14ac:dyDescent="0.2">
      <c r="A279" s="32" t="s">
        <v>129</v>
      </c>
      <c r="B279" s="12"/>
      <c r="C279" s="12"/>
      <c r="D279" s="12"/>
      <c r="E279" s="12"/>
      <c r="F279" s="12"/>
      <c r="G279" s="12"/>
      <c r="H279" s="12"/>
      <c r="I279" s="31">
        <v>0.13800299999999999</v>
      </c>
      <c r="J279" s="31">
        <v>0.13623099999999999</v>
      </c>
      <c r="K279" s="95">
        <f t="shared" ref="K279" si="27">K272</f>
        <v>0.17386700000000002</v>
      </c>
      <c r="L279" s="147">
        <f>L272</f>
        <v>0.129166</v>
      </c>
      <c r="M279" s="147">
        <f t="shared" ref="M279:V279" si="28">M272</f>
        <v>0.20971599999999999</v>
      </c>
      <c r="N279" s="147">
        <f t="shared" si="28"/>
        <v>0.30943100000000001</v>
      </c>
      <c r="O279" s="147">
        <f t="shared" si="28"/>
        <v>0.13589700000000002</v>
      </c>
      <c r="P279" s="147">
        <f t="shared" si="28"/>
        <v>8.7166999999999994E-2</v>
      </c>
      <c r="Q279" s="147">
        <f t="shared" si="28"/>
        <v>0.24110199999999998</v>
      </c>
      <c r="R279" s="147">
        <f t="shared" si="28"/>
        <v>0.20271600000000001</v>
      </c>
      <c r="S279" s="147">
        <f t="shared" si="28"/>
        <v>0.16134199999999999</v>
      </c>
      <c r="T279" s="147">
        <f t="shared" si="28"/>
        <v>0.16905699999999999</v>
      </c>
      <c r="U279" s="147">
        <f t="shared" si="28"/>
        <v>0.16628100000000001</v>
      </c>
      <c r="V279" s="147">
        <f t="shared" si="28"/>
        <v>0.234101</v>
      </c>
    </row>
    <row r="280" spans="1:22" ht="15" x14ac:dyDescent="0.2">
      <c r="A280" s="32" t="s">
        <v>130</v>
      </c>
      <c r="B280" s="12"/>
      <c r="C280" s="12"/>
      <c r="D280" s="12"/>
      <c r="E280" s="12"/>
      <c r="F280" s="12"/>
      <c r="G280" s="12"/>
      <c r="H280" s="12"/>
      <c r="I280" s="31">
        <v>0.32383099999999998</v>
      </c>
      <c r="J280" s="31">
        <v>0.46349299999999999</v>
      </c>
      <c r="K280" s="95">
        <f t="shared" ref="K280" si="29">SUM(K273:K274)</f>
        <v>0.61191499999999999</v>
      </c>
      <c r="L280" s="147">
        <f>SUM(L273:L274)</f>
        <v>0.62442399999999998</v>
      </c>
      <c r="M280" s="147">
        <f t="shared" ref="M280:V280" si="30">SUM(M273:M274)</f>
        <v>0.60188399999999997</v>
      </c>
      <c r="N280" s="147">
        <f t="shared" si="30"/>
        <v>0.42848199999999997</v>
      </c>
      <c r="O280" s="147">
        <f t="shared" si="30"/>
        <v>0.60137499999999999</v>
      </c>
      <c r="P280" s="147">
        <f t="shared" si="30"/>
        <v>0.70398700000000003</v>
      </c>
      <c r="Q280" s="147">
        <f t="shared" si="30"/>
        <v>0.49772000000000005</v>
      </c>
      <c r="R280" s="147">
        <f t="shared" si="30"/>
        <v>0.63711099999999998</v>
      </c>
      <c r="S280" s="147">
        <f t="shared" si="30"/>
        <v>0.64659800000000001</v>
      </c>
      <c r="T280" s="147">
        <f t="shared" si="30"/>
        <v>0.69242800000000004</v>
      </c>
      <c r="U280" s="147">
        <f t="shared" si="30"/>
        <v>0.58393200000000001</v>
      </c>
      <c r="V280" s="147">
        <f t="shared" si="30"/>
        <v>0.56914700000000007</v>
      </c>
    </row>
    <row r="281" spans="1:22" ht="15" x14ac:dyDescent="0.2">
      <c r="A281" s="12"/>
      <c r="B281" s="12"/>
      <c r="C281" s="12"/>
      <c r="D281" s="12"/>
      <c r="E281" s="12"/>
      <c r="F281" s="12"/>
      <c r="G281" s="12"/>
      <c r="H281" s="12"/>
      <c r="I281" s="31"/>
      <c r="J281" s="31"/>
      <c r="K281" s="95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1:22" ht="15" x14ac:dyDescent="0.2">
      <c r="A282" s="12"/>
      <c r="B282" s="12"/>
      <c r="C282" s="12"/>
      <c r="D282" s="12"/>
      <c r="E282" s="12"/>
      <c r="F282" s="12"/>
      <c r="G282" s="12"/>
      <c r="H282" s="12"/>
      <c r="I282" s="31"/>
      <c r="J282" s="31"/>
      <c r="K282" s="95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1:22" ht="15" x14ac:dyDescent="0.2">
      <c r="A283" s="13" t="s">
        <v>373</v>
      </c>
      <c r="B283" s="12"/>
      <c r="C283" s="12"/>
      <c r="D283" s="12"/>
      <c r="E283" s="12"/>
      <c r="F283" s="12"/>
      <c r="G283" s="12"/>
      <c r="H283" s="12"/>
      <c r="I283" s="31"/>
      <c r="J283" s="31"/>
      <c r="K283" s="95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1:22" ht="15" x14ac:dyDescent="0.2">
      <c r="A284" s="12"/>
      <c r="B284" s="12"/>
      <c r="C284" s="12"/>
      <c r="D284" s="12"/>
      <c r="E284" s="12"/>
      <c r="F284" s="12"/>
      <c r="G284" s="12"/>
      <c r="H284" s="12"/>
      <c r="I284" s="31"/>
      <c r="J284" s="31"/>
      <c r="K284" s="95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1:22" ht="15" x14ac:dyDescent="0.2">
      <c r="A285" s="12" t="s">
        <v>36</v>
      </c>
      <c r="B285" s="12"/>
      <c r="C285" s="12"/>
      <c r="D285" s="12"/>
      <c r="E285" s="12"/>
      <c r="F285" s="12"/>
      <c r="G285" s="12"/>
      <c r="H285" s="12"/>
      <c r="I285" s="31"/>
      <c r="J285" s="31"/>
      <c r="K285" s="95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1:22" ht="15" x14ac:dyDescent="0.2">
      <c r="A286" s="12"/>
      <c r="B286" s="12"/>
      <c r="C286" s="12"/>
      <c r="D286" s="12"/>
      <c r="E286" s="12"/>
      <c r="F286" s="41"/>
      <c r="G286" s="41"/>
      <c r="H286" s="41"/>
      <c r="I286" s="41"/>
      <c r="J286" s="41"/>
      <c r="K286" s="96"/>
    </row>
    <row r="287" spans="1:22" ht="15" x14ac:dyDescent="0.2">
      <c r="A287" s="38" t="s">
        <v>4</v>
      </c>
      <c r="B287" s="12"/>
      <c r="C287" s="12"/>
      <c r="D287" s="12"/>
      <c r="E287" s="12"/>
      <c r="F287" s="12"/>
      <c r="G287" s="37">
        <v>0.17424799999999999</v>
      </c>
      <c r="H287" s="37">
        <v>0.166711</v>
      </c>
      <c r="I287" s="37">
        <v>0.12053899999999999</v>
      </c>
      <c r="J287" s="37">
        <v>0.12500800000000001</v>
      </c>
      <c r="K287" s="142">
        <v>0.10515100000000001</v>
      </c>
      <c r="L287" s="141">
        <v>0.11591100000000001</v>
      </c>
      <c r="M287" s="141">
        <v>9.652100000000001E-2</v>
      </c>
      <c r="N287" s="141">
        <v>0</v>
      </c>
      <c r="O287" s="141">
        <v>0.16028700000000001</v>
      </c>
      <c r="P287" s="141">
        <v>0.118423</v>
      </c>
      <c r="Q287" s="141">
        <v>0.15595400000000001</v>
      </c>
      <c r="R287" s="141">
        <v>8.2901000000000002E-2</v>
      </c>
      <c r="S287" s="141">
        <v>7.3442999999999994E-2</v>
      </c>
      <c r="T287" s="141">
        <v>7.9893000000000006E-2</v>
      </c>
      <c r="U287" s="141">
        <v>9.8047000000000009E-2</v>
      </c>
      <c r="V287" s="141">
        <v>0.21752300000000002</v>
      </c>
    </row>
    <row r="288" spans="1:22" ht="15" x14ac:dyDescent="0.2">
      <c r="A288" s="38" t="s">
        <v>124</v>
      </c>
      <c r="B288" s="12"/>
      <c r="C288" s="12"/>
      <c r="D288" s="12"/>
      <c r="E288" s="12"/>
      <c r="F288" s="12"/>
      <c r="G288" s="37">
        <v>0.162664</v>
      </c>
      <c r="H288" s="37">
        <v>0.171572</v>
      </c>
      <c r="I288" s="37">
        <v>9.1800000000000007E-2</v>
      </c>
      <c r="J288" s="37">
        <v>0.13417200000000001</v>
      </c>
      <c r="K288" s="142">
        <v>0.17479700000000001</v>
      </c>
      <c r="L288" s="141">
        <v>0.16006900000000002</v>
      </c>
      <c r="M288" s="141">
        <v>0.18660900000000002</v>
      </c>
      <c r="N288" s="141">
        <v>0.49323</v>
      </c>
      <c r="O288" s="141">
        <v>0.21443599999999999</v>
      </c>
      <c r="P288" s="141">
        <v>0.153586</v>
      </c>
      <c r="Q288" s="141">
        <v>0.19451499999999999</v>
      </c>
      <c r="R288" s="141">
        <v>9.9621999999999988E-2</v>
      </c>
      <c r="S288" s="141">
        <v>0.150784</v>
      </c>
      <c r="T288" s="141">
        <v>0.11461</v>
      </c>
      <c r="U288" s="141">
        <v>0.20747900000000002</v>
      </c>
      <c r="V288" s="141">
        <v>0.13347300000000001</v>
      </c>
    </row>
    <row r="289" spans="1:22" ht="15" x14ac:dyDescent="0.2">
      <c r="A289" s="38" t="s">
        <v>125</v>
      </c>
      <c r="B289" s="12"/>
      <c r="C289" s="12"/>
      <c r="D289" s="12"/>
      <c r="E289" s="12"/>
      <c r="F289" s="12"/>
      <c r="G289" s="37">
        <v>0.19717699999999999</v>
      </c>
      <c r="H289" s="37">
        <v>0.18795899999999999</v>
      </c>
      <c r="I289" s="37">
        <v>0.14602100000000001</v>
      </c>
      <c r="J289" s="37">
        <v>0.21195600000000001</v>
      </c>
      <c r="K289" s="142">
        <v>0.20628799999999997</v>
      </c>
      <c r="L289" s="141">
        <v>0.197654</v>
      </c>
      <c r="M289" s="141">
        <v>0.21321200000000001</v>
      </c>
      <c r="N289" s="141">
        <v>0.15667</v>
      </c>
      <c r="O289" s="141">
        <v>0.29767299999999997</v>
      </c>
      <c r="P289" s="141">
        <v>0.13805999999999999</v>
      </c>
      <c r="Q289" s="141">
        <v>0.138128</v>
      </c>
      <c r="R289" s="141">
        <v>0.24409600000000001</v>
      </c>
      <c r="S289" s="141">
        <v>0.208427</v>
      </c>
      <c r="T289" s="141">
        <v>0.190578</v>
      </c>
      <c r="U289" s="141">
        <v>0.21909700000000001</v>
      </c>
      <c r="V289" s="141">
        <v>0.16883999999999999</v>
      </c>
    </row>
    <row r="290" spans="1:22" ht="15" x14ac:dyDescent="0.2">
      <c r="A290" s="38" t="s">
        <v>126</v>
      </c>
      <c r="B290" s="12"/>
      <c r="C290" s="12"/>
      <c r="D290" s="12"/>
      <c r="E290" s="12"/>
      <c r="F290" s="12"/>
      <c r="G290" s="37">
        <v>0.14829100000000001</v>
      </c>
      <c r="H290" s="37">
        <v>0.12792500000000001</v>
      </c>
      <c r="I290" s="37">
        <v>0.115675</v>
      </c>
      <c r="J290" s="37">
        <v>0.18493999999999999</v>
      </c>
      <c r="K290" s="142">
        <v>0.25337499999999996</v>
      </c>
      <c r="L290" s="141">
        <v>0.30867600000000001</v>
      </c>
      <c r="M290" s="141">
        <v>0.20902499999999999</v>
      </c>
      <c r="N290" s="141">
        <v>0</v>
      </c>
      <c r="O290" s="141">
        <v>0.242145</v>
      </c>
      <c r="P290" s="141">
        <v>0.38766300000000004</v>
      </c>
      <c r="Q290" s="141">
        <v>0.31787799999999999</v>
      </c>
      <c r="R290" s="141">
        <v>0.21443799999999999</v>
      </c>
      <c r="S290" s="141">
        <v>0.22744200000000001</v>
      </c>
      <c r="T290" s="141">
        <v>0.328345</v>
      </c>
      <c r="U290" s="141">
        <v>0.23390699999999998</v>
      </c>
      <c r="V290" s="141">
        <v>0.17250399999999999</v>
      </c>
    </row>
    <row r="291" spans="1:22" ht="15" x14ac:dyDescent="0.2">
      <c r="A291" s="38" t="s">
        <v>127</v>
      </c>
      <c r="B291" s="12"/>
      <c r="C291" s="12"/>
      <c r="D291" s="12"/>
      <c r="E291" s="12"/>
      <c r="F291" s="12"/>
      <c r="G291" s="37">
        <v>6.6905000000000006E-2</v>
      </c>
      <c r="H291" s="37">
        <v>0.10637099999999999</v>
      </c>
      <c r="I291" s="37">
        <v>6.2552999999999997E-2</v>
      </c>
      <c r="J291" s="37">
        <v>9.7659999999999997E-2</v>
      </c>
      <c r="K291" s="142">
        <v>0.151975</v>
      </c>
      <c r="L291" s="141">
        <v>0.11347500000000001</v>
      </c>
      <c r="M291" s="141">
        <v>0.18285199999999999</v>
      </c>
      <c r="N291" s="141">
        <v>0.15276100000000001</v>
      </c>
      <c r="O291" s="141">
        <v>8.5458999999999993E-2</v>
      </c>
      <c r="P291" s="141">
        <v>0.202269</v>
      </c>
      <c r="Q291" s="141">
        <v>8.8432999999999998E-2</v>
      </c>
      <c r="R291" s="141">
        <v>0.20030500000000001</v>
      </c>
      <c r="S291" s="141">
        <v>0.16848099999999999</v>
      </c>
      <c r="T291" s="141">
        <v>0.18595800000000001</v>
      </c>
      <c r="U291" s="141">
        <v>0.12737899999999999</v>
      </c>
      <c r="V291" s="141">
        <v>0.213587</v>
      </c>
    </row>
    <row r="292" spans="1:22" ht="15" x14ac:dyDescent="0.2">
      <c r="A292" s="38" t="s">
        <v>3</v>
      </c>
      <c r="B292" s="12"/>
      <c r="C292" s="12"/>
      <c r="D292" s="12"/>
      <c r="E292" s="12"/>
      <c r="F292" s="12"/>
      <c r="G292" s="37">
        <v>0.15679999999999999</v>
      </c>
      <c r="H292" s="37">
        <v>0.12806600000000001</v>
      </c>
      <c r="I292" s="37">
        <v>0.115552</v>
      </c>
      <c r="J292" s="37">
        <v>9.0669E-2</v>
      </c>
      <c r="K292" s="142">
        <v>4.9997999999999994E-2</v>
      </c>
      <c r="L292" s="141">
        <v>4.3238000000000006E-2</v>
      </c>
      <c r="M292" s="141">
        <v>5.5419999999999997E-2</v>
      </c>
      <c r="N292" s="141">
        <v>0.19733799999999999</v>
      </c>
      <c r="O292" s="141">
        <v>0</v>
      </c>
      <c r="P292" s="141">
        <v>0</v>
      </c>
      <c r="Q292" s="141">
        <v>4.7127999999999996E-2</v>
      </c>
      <c r="R292" s="141">
        <v>7.4039999999999995E-2</v>
      </c>
      <c r="S292" s="141">
        <v>6.3889000000000001E-2</v>
      </c>
      <c r="T292" s="141">
        <v>3.3732999999999999E-2</v>
      </c>
      <c r="U292" s="141">
        <v>5.6201999999999995E-2</v>
      </c>
      <c r="V292" s="141">
        <v>5.5206999999999999E-2</v>
      </c>
    </row>
    <row r="293" spans="1:22" ht="15" x14ac:dyDescent="0.2">
      <c r="A293" s="38" t="s">
        <v>2</v>
      </c>
      <c r="B293" s="12"/>
      <c r="C293" s="12"/>
      <c r="D293" s="12"/>
      <c r="E293" s="12"/>
      <c r="F293" s="12"/>
      <c r="G293" s="37">
        <v>9.3917E-2</v>
      </c>
      <c r="H293" s="37">
        <v>0.11139499999999999</v>
      </c>
      <c r="I293" s="37">
        <v>0.34786</v>
      </c>
      <c r="J293" s="37">
        <v>0.15559500000000001</v>
      </c>
      <c r="K293" s="142">
        <v>5.8415999999999996E-2</v>
      </c>
      <c r="L293" s="141">
        <v>6.0976999999999996E-2</v>
      </c>
      <c r="M293" s="141">
        <v>5.6361999999999995E-2</v>
      </c>
      <c r="N293" s="141">
        <v>0</v>
      </c>
      <c r="O293" s="141">
        <v>0</v>
      </c>
      <c r="P293" s="141">
        <v>0</v>
      </c>
      <c r="Q293" s="141">
        <v>5.7964000000000002E-2</v>
      </c>
      <c r="R293" s="141">
        <v>8.4596999999999992E-2</v>
      </c>
      <c r="S293" s="141">
        <v>0.10753399999999999</v>
      </c>
      <c r="T293" s="141">
        <v>6.6881999999999997E-2</v>
      </c>
      <c r="U293" s="141">
        <v>5.7888999999999996E-2</v>
      </c>
      <c r="V293" s="141">
        <v>3.8864999999999997E-2</v>
      </c>
    </row>
    <row r="294" spans="1:22" ht="15" x14ac:dyDescent="0.2">
      <c r="A294" s="32" t="s">
        <v>122</v>
      </c>
      <c r="B294" s="12"/>
      <c r="C294" s="12"/>
      <c r="D294" s="12"/>
      <c r="E294" s="12"/>
      <c r="F294" s="12"/>
      <c r="G294" s="34">
        <v>447.122478</v>
      </c>
      <c r="H294" s="34">
        <v>613.58939699999996</v>
      </c>
      <c r="I294" s="34">
        <v>670.22742000000005</v>
      </c>
      <c r="J294" s="34">
        <v>380.38965899999999</v>
      </c>
      <c r="K294" s="97">
        <v>277</v>
      </c>
      <c r="L294" s="53">
        <v>123</v>
      </c>
      <c r="M294" s="53">
        <v>154</v>
      </c>
      <c r="N294" s="53">
        <v>13</v>
      </c>
      <c r="O294" s="53">
        <v>45</v>
      </c>
      <c r="P294" s="53">
        <v>38</v>
      </c>
      <c r="Q294" s="53">
        <v>44</v>
      </c>
      <c r="R294" s="53">
        <v>50</v>
      </c>
      <c r="S294" s="53">
        <v>87</v>
      </c>
      <c r="T294" s="53">
        <v>75</v>
      </c>
      <c r="U294" s="53">
        <v>174</v>
      </c>
      <c r="V294" s="53">
        <v>28</v>
      </c>
    </row>
    <row r="295" spans="1:22" ht="15" x14ac:dyDescent="0.2">
      <c r="A295" s="32" t="s">
        <v>128</v>
      </c>
      <c r="B295" s="12"/>
      <c r="C295" s="12"/>
      <c r="D295" s="12"/>
      <c r="E295" s="12"/>
      <c r="F295" s="12"/>
      <c r="G295" s="31">
        <v>0.33691199999999999</v>
      </c>
      <c r="H295" s="31">
        <v>0.338283</v>
      </c>
      <c r="I295" s="31">
        <v>0.212339</v>
      </c>
      <c r="J295" s="31">
        <v>0.25918000000000002</v>
      </c>
      <c r="K295" s="95">
        <f t="shared" ref="K295" si="31">SUM(K287:K288)</f>
        <v>0.27994800000000003</v>
      </c>
      <c r="L295" s="147">
        <f>SUM(L287:L288)</f>
        <v>0.27598</v>
      </c>
      <c r="M295" s="147">
        <f t="shared" ref="M295:V295" si="32">SUM(M287:M288)</f>
        <v>0.28313000000000005</v>
      </c>
      <c r="N295" s="147">
        <f t="shared" si="32"/>
        <v>0.49323</v>
      </c>
      <c r="O295" s="147">
        <f t="shared" si="32"/>
        <v>0.37472300000000003</v>
      </c>
      <c r="P295" s="147">
        <f t="shared" si="32"/>
        <v>0.272009</v>
      </c>
      <c r="Q295" s="147">
        <f t="shared" si="32"/>
        <v>0.35046900000000003</v>
      </c>
      <c r="R295" s="147">
        <f t="shared" si="32"/>
        <v>0.18252299999999999</v>
      </c>
      <c r="S295" s="147">
        <f t="shared" si="32"/>
        <v>0.22422700000000001</v>
      </c>
      <c r="T295" s="147">
        <f t="shared" si="32"/>
        <v>0.19450300000000001</v>
      </c>
      <c r="U295" s="147">
        <f t="shared" si="32"/>
        <v>0.30552600000000002</v>
      </c>
      <c r="V295" s="147">
        <f t="shared" si="32"/>
        <v>0.35099600000000003</v>
      </c>
    </row>
    <row r="296" spans="1:22" ht="15" x14ac:dyDescent="0.2">
      <c r="A296" s="32" t="s">
        <v>129</v>
      </c>
      <c r="B296" s="12"/>
      <c r="C296" s="12"/>
      <c r="D296" s="12"/>
      <c r="E296" s="12"/>
      <c r="F296" s="12"/>
      <c r="G296" s="31">
        <v>0.19717699999999999</v>
      </c>
      <c r="H296" s="31">
        <v>0.18795899999999999</v>
      </c>
      <c r="I296" s="31">
        <v>0.14602100000000001</v>
      </c>
      <c r="J296" s="31">
        <v>0.21195600000000001</v>
      </c>
      <c r="K296" s="95">
        <f t="shared" ref="K296" si="33">K289</f>
        <v>0.20628799999999997</v>
      </c>
      <c r="L296" s="147">
        <f>L289</f>
        <v>0.197654</v>
      </c>
      <c r="M296" s="147">
        <f t="shared" ref="M296:V296" si="34">M289</f>
        <v>0.21321200000000001</v>
      </c>
      <c r="N296" s="147">
        <f t="shared" si="34"/>
        <v>0.15667</v>
      </c>
      <c r="O296" s="147">
        <f t="shared" si="34"/>
        <v>0.29767299999999997</v>
      </c>
      <c r="P296" s="147">
        <f t="shared" si="34"/>
        <v>0.13805999999999999</v>
      </c>
      <c r="Q296" s="147">
        <f t="shared" si="34"/>
        <v>0.138128</v>
      </c>
      <c r="R296" s="147">
        <f t="shared" si="34"/>
        <v>0.24409600000000001</v>
      </c>
      <c r="S296" s="147">
        <f t="shared" si="34"/>
        <v>0.208427</v>
      </c>
      <c r="T296" s="147">
        <f t="shared" si="34"/>
        <v>0.190578</v>
      </c>
      <c r="U296" s="147">
        <f t="shared" si="34"/>
        <v>0.21909700000000001</v>
      </c>
      <c r="V296" s="147">
        <f t="shared" si="34"/>
        <v>0.16883999999999999</v>
      </c>
    </row>
    <row r="297" spans="1:22" ht="15" x14ac:dyDescent="0.2">
      <c r="A297" s="32" t="s">
        <v>130</v>
      </c>
      <c r="B297" s="12"/>
      <c r="C297" s="12"/>
      <c r="D297" s="12"/>
      <c r="E297" s="12"/>
      <c r="F297" s="12"/>
      <c r="G297" s="31">
        <v>0.215195</v>
      </c>
      <c r="H297" s="31">
        <v>0.234296</v>
      </c>
      <c r="I297" s="31">
        <v>0.178228</v>
      </c>
      <c r="J297" s="31">
        <v>0.28260000000000002</v>
      </c>
      <c r="K297" s="95">
        <f t="shared" ref="K297" si="35">SUM(K290:K291)</f>
        <v>0.40534999999999999</v>
      </c>
      <c r="L297" s="147">
        <f>SUM(L290:L291)</f>
        <v>0.422151</v>
      </c>
      <c r="M297" s="147">
        <f t="shared" ref="M297:V297" si="36">SUM(M290:M291)</f>
        <v>0.39187699999999998</v>
      </c>
      <c r="N297" s="147">
        <f t="shared" si="36"/>
        <v>0.15276100000000001</v>
      </c>
      <c r="O297" s="147">
        <f t="shared" si="36"/>
        <v>0.32760400000000001</v>
      </c>
      <c r="P297" s="147">
        <f t="shared" si="36"/>
        <v>0.58993200000000001</v>
      </c>
      <c r="Q297" s="147">
        <f t="shared" si="36"/>
        <v>0.40631099999999998</v>
      </c>
      <c r="R297" s="147">
        <f t="shared" si="36"/>
        <v>0.41474299999999997</v>
      </c>
      <c r="S297" s="147">
        <f t="shared" si="36"/>
        <v>0.39592300000000002</v>
      </c>
      <c r="T297" s="147">
        <f t="shared" si="36"/>
        <v>0.51430299999999995</v>
      </c>
      <c r="U297" s="147">
        <f t="shared" si="36"/>
        <v>0.361286</v>
      </c>
      <c r="V297" s="147">
        <f t="shared" si="36"/>
        <v>0.38609099999999996</v>
      </c>
    </row>
    <row r="298" spans="1:22" ht="15" x14ac:dyDescent="0.2">
      <c r="A298" s="12"/>
      <c r="B298" s="12"/>
      <c r="C298" s="12"/>
      <c r="D298" s="12"/>
      <c r="E298" s="12"/>
      <c r="F298" s="41"/>
      <c r="G298" s="41"/>
      <c r="H298" s="31"/>
      <c r="I298" s="31"/>
      <c r="J298" s="31"/>
      <c r="K298" s="95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</row>
    <row r="299" spans="1:22" ht="15" x14ac:dyDescent="0.2">
      <c r="A299" s="12"/>
      <c r="B299" s="12"/>
      <c r="C299" s="12"/>
      <c r="D299" s="12"/>
      <c r="E299" s="12"/>
      <c r="F299" s="12"/>
      <c r="G299" s="12"/>
      <c r="H299" s="31"/>
      <c r="I299" s="31"/>
      <c r="J299" s="31"/>
      <c r="K299" s="95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</row>
    <row r="300" spans="1:22" ht="15" x14ac:dyDescent="0.2">
      <c r="A300" s="13" t="s">
        <v>374</v>
      </c>
      <c r="B300" s="12"/>
      <c r="C300" s="12"/>
      <c r="D300" s="12"/>
      <c r="E300" s="12"/>
      <c r="F300" s="12"/>
      <c r="G300" s="12"/>
      <c r="H300" s="31"/>
      <c r="I300" s="31"/>
      <c r="J300" s="31"/>
      <c r="K300" s="95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1:22" ht="15" x14ac:dyDescent="0.2">
      <c r="A301" s="12"/>
      <c r="B301" s="12"/>
      <c r="C301" s="12"/>
      <c r="D301" s="12"/>
      <c r="E301" s="12"/>
      <c r="F301" s="12"/>
      <c r="G301" s="12"/>
      <c r="H301" s="31"/>
      <c r="I301" s="31"/>
      <c r="J301" s="31"/>
      <c r="K301" s="95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</row>
    <row r="302" spans="1:22" ht="15" x14ac:dyDescent="0.2">
      <c r="A302" s="12" t="s">
        <v>36</v>
      </c>
      <c r="B302" s="12"/>
      <c r="C302" s="12"/>
      <c r="D302" s="12"/>
      <c r="E302" s="12"/>
      <c r="F302" s="12"/>
      <c r="G302" s="12"/>
      <c r="H302" s="31"/>
      <c r="I302" s="31"/>
      <c r="J302" s="31"/>
      <c r="K302" s="95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</row>
    <row r="303" spans="1:22" ht="15" x14ac:dyDescent="0.2">
      <c r="A303" s="12"/>
      <c r="B303" s="12"/>
      <c r="C303" s="12"/>
      <c r="D303" s="12"/>
      <c r="E303" s="12"/>
      <c r="F303" s="12"/>
      <c r="G303" s="12"/>
      <c r="H303" s="41"/>
      <c r="I303" s="41"/>
      <c r="J303" s="41"/>
      <c r="K303" s="96"/>
    </row>
    <row r="304" spans="1:22" ht="15" x14ac:dyDescent="0.2">
      <c r="A304" s="38" t="s">
        <v>4</v>
      </c>
      <c r="B304" s="12"/>
      <c r="C304" s="12"/>
      <c r="D304" s="12"/>
      <c r="E304" s="12"/>
      <c r="F304" s="12"/>
      <c r="G304" s="12"/>
      <c r="H304" s="12"/>
      <c r="I304" s="12"/>
      <c r="J304" s="37">
        <v>7.3650999999999994E-2</v>
      </c>
      <c r="K304" s="142">
        <v>0.10449799999999999</v>
      </c>
      <c r="L304" s="141">
        <v>0.122906</v>
      </c>
      <c r="M304" s="141">
        <v>8.9733999999999994E-2</v>
      </c>
      <c r="N304" s="141">
        <v>0</v>
      </c>
      <c r="O304" s="141">
        <v>0.13827100000000001</v>
      </c>
      <c r="P304" s="141">
        <v>7.5199000000000002E-2</v>
      </c>
      <c r="Q304" s="141">
        <v>0.14416700000000002</v>
      </c>
      <c r="R304" s="141">
        <v>6.0658000000000004E-2</v>
      </c>
      <c r="S304" s="141">
        <v>0.12009399999999999</v>
      </c>
      <c r="T304" s="141">
        <v>0.16023399999999999</v>
      </c>
      <c r="U304" s="141">
        <v>8.1693999999999989E-2</v>
      </c>
      <c r="V304" s="141">
        <v>9.6272999999999997E-2</v>
      </c>
    </row>
    <row r="305" spans="1:22" ht="15" x14ac:dyDescent="0.2">
      <c r="A305" s="38" t="s">
        <v>124</v>
      </c>
      <c r="B305" s="12"/>
      <c r="C305" s="12"/>
      <c r="D305" s="12"/>
      <c r="E305" s="12"/>
      <c r="F305" s="12"/>
      <c r="G305" s="12"/>
      <c r="H305" s="12"/>
      <c r="I305" s="12"/>
      <c r="J305" s="37">
        <v>9.1408000000000003E-2</v>
      </c>
      <c r="K305" s="142">
        <v>0.16830800000000001</v>
      </c>
      <c r="L305" s="141">
        <v>0.15972799999999998</v>
      </c>
      <c r="M305" s="141">
        <v>0.17518799999999998</v>
      </c>
      <c r="N305" s="141">
        <v>8.8011999999999993E-2</v>
      </c>
      <c r="O305" s="141">
        <v>0.16268199999999999</v>
      </c>
      <c r="P305" s="141">
        <v>0.16904599999999997</v>
      </c>
      <c r="Q305" s="141">
        <v>9.7139000000000003E-2</v>
      </c>
      <c r="R305" s="141">
        <v>0.25008900000000001</v>
      </c>
      <c r="S305" s="141">
        <v>0.17130099999999998</v>
      </c>
      <c r="T305" s="141">
        <v>0.12975700000000001</v>
      </c>
      <c r="U305" s="141">
        <v>0.18870899999999999</v>
      </c>
      <c r="V305" s="141">
        <v>0.14515500000000001</v>
      </c>
    </row>
    <row r="306" spans="1:22" ht="15" x14ac:dyDescent="0.2">
      <c r="A306" s="38" t="s">
        <v>125</v>
      </c>
      <c r="B306" s="12"/>
      <c r="C306" s="12"/>
      <c r="D306" s="12"/>
      <c r="E306" s="12"/>
      <c r="F306" s="12"/>
      <c r="G306" s="12"/>
      <c r="H306" s="12"/>
      <c r="I306" s="12"/>
      <c r="J306" s="37">
        <v>0.112426</v>
      </c>
      <c r="K306" s="142">
        <v>0.208869</v>
      </c>
      <c r="L306" s="141">
        <v>0.24455499999999999</v>
      </c>
      <c r="M306" s="141">
        <v>0.18024999999999999</v>
      </c>
      <c r="N306" s="141">
        <v>0.25636799999999998</v>
      </c>
      <c r="O306" s="141">
        <v>0.177652</v>
      </c>
      <c r="P306" s="141">
        <v>0.16355699999999998</v>
      </c>
      <c r="Q306" s="141">
        <v>0.26033499999999998</v>
      </c>
      <c r="R306" s="141">
        <v>0.27649000000000001</v>
      </c>
      <c r="S306" s="141">
        <v>0.17332500000000001</v>
      </c>
      <c r="T306" s="141">
        <v>0.27685399999999999</v>
      </c>
      <c r="U306" s="141">
        <v>0.18724199999999999</v>
      </c>
      <c r="V306" s="141">
        <v>0.16028500000000001</v>
      </c>
    </row>
    <row r="307" spans="1:22" ht="15" x14ac:dyDescent="0.2">
      <c r="A307" s="38" t="s">
        <v>126</v>
      </c>
      <c r="B307" s="12"/>
      <c r="C307" s="12"/>
      <c r="D307" s="12"/>
      <c r="E307" s="12"/>
      <c r="F307" s="12"/>
      <c r="G307" s="12"/>
      <c r="H307" s="12"/>
      <c r="I307" s="12"/>
      <c r="J307" s="37">
        <v>0.18294299999999999</v>
      </c>
      <c r="K307" s="142">
        <v>0.22134299999999998</v>
      </c>
      <c r="L307" s="141">
        <v>0.220692</v>
      </c>
      <c r="M307" s="141">
        <v>0.22186399999999998</v>
      </c>
      <c r="N307" s="141">
        <v>0</v>
      </c>
      <c r="O307" s="141">
        <v>0.34387900000000005</v>
      </c>
      <c r="P307" s="141">
        <v>0.218107</v>
      </c>
      <c r="Q307" s="141">
        <v>0.23756099999999999</v>
      </c>
      <c r="R307" s="141">
        <v>0.18739999999999998</v>
      </c>
      <c r="S307" s="141">
        <v>0.20281400000000002</v>
      </c>
      <c r="T307" s="141">
        <v>0.21667899999999998</v>
      </c>
      <c r="U307" s="141">
        <v>0.23036300000000001</v>
      </c>
      <c r="V307" s="141">
        <v>0.17771699999999999</v>
      </c>
    </row>
    <row r="308" spans="1:22" ht="15" x14ac:dyDescent="0.2">
      <c r="A308" s="38" t="s">
        <v>127</v>
      </c>
      <c r="B308" s="12"/>
      <c r="C308" s="12"/>
      <c r="D308" s="12"/>
      <c r="E308" s="12"/>
      <c r="F308" s="12"/>
      <c r="G308" s="12"/>
      <c r="H308" s="12"/>
      <c r="I308" s="12"/>
      <c r="J308" s="37">
        <v>0.162631</v>
      </c>
      <c r="K308" s="142">
        <v>0.13774900000000001</v>
      </c>
      <c r="L308" s="141">
        <v>8.2089999999999996E-2</v>
      </c>
      <c r="M308" s="141">
        <v>0.18238800000000002</v>
      </c>
      <c r="N308" s="141">
        <v>0.45828200000000002</v>
      </c>
      <c r="O308" s="141">
        <v>0.17751600000000001</v>
      </c>
      <c r="P308" s="141">
        <v>0.20077200000000001</v>
      </c>
      <c r="Q308" s="141">
        <v>0.11025800000000001</v>
      </c>
      <c r="R308" s="141">
        <v>0.10920000000000001</v>
      </c>
      <c r="S308" s="141">
        <v>7.3787000000000005E-2</v>
      </c>
      <c r="T308" s="141">
        <v>6.4496999999999999E-2</v>
      </c>
      <c r="U308" s="141">
        <v>0.159445</v>
      </c>
      <c r="V308" s="141">
        <v>0.20011199999999998</v>
      </c>
    </row>
    <row r="309" spans="1:22" ht="15" x14ac:dyDescent="0.2">
      <c r="A309" s="38" t="s">
        <v>3</v>
      </c>
      <c r="B309" s="12"/>
      <c r="C309" s="12"/>
      <c r="D309" s="12"/>
      <c r="E309" s="12"/>
      <c r="F309" s="12"/>
      <c r="G309" s="12"/>
      <c r="H309" s="12"/>
      <c r="I309" s="12"/>
      <c r="J309" s="37">
        <v>0.22475700000000001</v>
      </c>
      <c r="K309" s="142">
        <v>0.102407</v>
      </c>
      <c r="L309" s="141">
        <v>0.11294499999999999</v>
      </c>
      <c r="M309" s="141">
        <v>9.3954999999999997E-2</v>
      </c>
      <c r="N309" s="141">
        <v>0.19733799999999999</v>
      </c>
      <c r="O309" s="141">
        <v>0</v>
      </c>
      <c r="P309" s="141">
        <v>0.173318</v>
      </c>
      <c r="Q309" s="141">
        <v>9.2576000000000006E-2</v>
      </c>
      <c r="R309" s="141">
        <v>8.5443999999999992E-2</v>
      </c>
      <c r="S309" s="141">
        <v>0.125356</v>
      </c>
      <c r="T309" s="141">
        <v>7.458300000000001E-2</v>
      </c>
      <c r="U309" s="141">
        <v>0.10210900000000001</v>
      </c>
      <c r="V309" s="141">
        <v>0.17929200000000001</v>
      </c>
    </row>
    <row r="310" spans="1:22" s="11" customFormat="1" ht="15" x14ac:dyDescent="0.2">
      <c r="A310" s="38" t="s">
        <v>2</v>
      </c>
      <c r="B310" s="12"/>
      <c r="C310" s="12"/>
      <c r="D310" s="12"/>
      <c r="E310" s="12"/>
      <c r="F310" s="12"/>
      <c r="G310" s="12"/>
      <c r="H310" s="12"/>
      <c r="I310" s="12"/>
      <c r="J310" s="37">
        <v>0.15218400000000001</v>
      </c>
      <c r="K310" s="142">
        <v>5.6826999999999996E-2</v>
      </c>
      <c r="L310" s="141">
        <v>5.7083000000000002E-2</v>
      </c>
      <c r="M310" s="141">
        <v>5.6620999999999998E-2</v>
      </c>
      <c r="N310" s="141">
        <v>0</v>
      </c>
      <c r="O310" s="141">
        <v>0</v>
      </c>
      <c r="P310" s="141">
        <v>0</v>
      </c>
      <c r="Q310" s="141">
        <v>5.7964000000000002E-2</v>
      </c>
      <c r="R310" s="141">
        <v>3.0718000000000002E-2</v>
      </c>
      <c r="S310" s="141">
        <v>0.133323</v>
      </c>
      <c r="T310" s="141">
        <v>7.7396000000000006E-2</v>
      </c>
      <c r="U310" s="141">
        <v>5.0438000000000004E-2</v>
      </c>
      <c r="V310" s="141">
        <v>4.1166999999999995E-2</v>
      </c>
    </row>
    <row r="311" spans="1:22" s="11" customFormat="1" ht="15" x14ac:dyDescent="0.2">
      <c r="A311" s="32" t="s">
        <v>122</v>
      </c>
      <c r="B311" s="12"/>
      <c r="C311" s="12"/>
      <c r="D311" s="12"/>
      <c r="E311" s="12"/>
      <c r="F311" s="12"/>
      <c r="G311" s="12"/>
      <c r="H311" s="12"/>
      <c r="I311" s="12"/>
      <c r="J311" s="34">
        <v>380.38965899999999</v>
      </c>
      <c r="K311" s="97">
        <v>277</v>
      </c>
      <c r="L311" s="53">
        <v>123</v>
      </c>
      <c r="M311" s="53">
        <v>154</v>
      </c>
      <c r="N311" s="53">
        <v>13</v>
      </c>
      <c r="O311" s="53">
        <v>45</v>
      </c>
      <c r="P311" s="53">
        <v>38</v>
      </c>
      <c r="Q311" s="53">
        <v>44</v>
      </c>
      <c r="R311" s="53">
        <v>50</v>
      </c>
      <c r="S311" s="53">
        <v>87</v>
      </c>
      <c r="T311" s="53">
        <v>75</v>
      </c>
      <c r="U311" s="53">
        <v>174</v>
      </c>
      <c r="V311" s="53">
        <v>28</v>
      </c>
    </row>
    <row r="312" spans="1:22" s="11" customFormat="1" ht="15" x14ac:dyDescent="0.2">
      <c r="A312" s="32" t="s">
        <v>128</v>
      </c>
      <c r="B312" s="12"/>
      <c r="C312" s="12"/>
      <c r="D312" s="12"/>
      <c r="E312" s="12"/>
      <c r="F312" s="12"/>
      <c r="G312" s="12"/>
      <c r="H312" s="12"/>
      <c r="I312" s="12"/>
      <c r="J312" s="31">
        <v>0.16505900000000001</v>
      </c>
      <c r="K312" s="95">
        <f t="shared" ref="K312" si="37">SUM(K304:K305)</f>
        <v>0.27280599999999999</v>
      </c>
      <c r="L312" s="147">
        <f>SUM(L304:L305)</f>
        <v>0.282634</v>
      </c>
      <c r="M312" s="147">
        <f t="shared" ref="M312:V312" si="38">SUM(M304:M305)</f>
        <v>0.26492199999999999</v>
      </c>
      <c r="N312" s="147">
        <f t="shared" si="38"/>
        <v>8.8011999999999993E-2</v>
      </c>
      <c r="O312" s="147">
        <f t="shared" si="38"/>
        <v>0.30095300000000003</v>
      </c>
      <c r="P312" s="147">
        <f t="shared" si="38"/>
        <v>0.24424499999999999</v>
      </c>
      <c r="Q312" s="147">
        <f t="shared" si="38"/>
        <v>0.24130600000000002</v>
      </c>
      <c r="R312" s="147">
        <f t="shared" si="38"/>
        <v>0.310747</v>
      </c>
      <c r="S312" s="147">
        <f t="shared" si="38"/>
        <v>0.29139499999999996</v>
      </c>
      <c r="T312" s="147">
        <f t="shared" si="38"/>
        <v>0.289991</v>
      </c>
      <c r="U312" s="147">
        <f t="shared" si="38"/>
        <v>0.27040299999999995</v>
      </c>
      <c r="V312" s="147">
        <f t="shared" si="38"/>
        <v>0.241428</v>
      </c>
    </row>
    <row r="313" spans="1:22" s="11" customFormat="1" ht="15" x14ac:dyDescent="0.2">
      <c r="A313" s="32" t="s">
        <v>129</v>
      </c>
      <c r="B313" s="12"/>
      <c r="C313" s="12"/>
      <c r="D313" s="12"/>
      <c r="E313" s="12"/>
      <c r="F313" s="12"/>
      <c r="G313" s="12"/>
      <c r="H313" s="12"/>
      <c r="I313" s="12"/>
      <c r="J313" s="31">
        <v>0.112426</v>
      </c>
      <c r="K313" s="95">
        <f t="shared" ref="K313" si="39">K306</f>
        <v>0.208869</v>
      </c>
      <c r="L313" s="147">
        <f>L306</f>
        <v>0.24455499999999999</v>
      </c>
      <c r="M313" s="147">
        <f t="shared" ref="M313:V313" si="40">M306</f>
        <v>0.18024999999999999</v>
      </c>
      <c r="N313" s="147">
        <f t="shared" si="40"/>
        <v>0.25636799999999998</v>
      </c>
      <c r="O313" s="147">
        <f t="shared" si="40"/>
        <v>0.177652</v>
      </c>
      <c r="P313" s="147">
        <f t="shared" si="40"/>
        <v>0.16355699999999998</v>
      </c>
      <c r="Q313" s="147">
        <f t="shared" si="40"/>
        <v>0.26033499999999998</v>
      </c>
      <c r="R313" s="147">
        <f t="shared" si="40"/>
        <v>0.27649000000000001</v>
      </c>
      <c r="S313" s="147">
        <f t="shared" si="40"/>
        <v>0.17332500000000001</v>
      </c>
      <c r="T313" s="147">
        <f t="shared" si="40"/>
        <v>0.27685399999999999</v>
      </c>
      <c r="U313" s="147">
        <f t="shared" si="40"/>
        <v>0.18724199999999999</v>
      </c>
      <c r="V313" s="147">
        <f t="shared" si="40"/>
        <v>0.16028500000000001</v>
      </c>
    </row>
    <row r="314" spans="1:22" s="11" customFormat="1" ht="15" x14ac:dyDescent="0.2">
      <c r="A314" s="32" t="s">
        <v>130</v>
      </c>
      <c r="B314" s="12"/>
      <c r="C314" s="12"/>
      <c r="D314" s="12"/>
      <c r="E314" s="12"/>
      <c r="F314" s="12"/>
      <c r="G314" s="12"/>
      <c r="H314" s="12"/>
      <c r="I314" s="12"/>
      <c r="J314" s="31">
        <v>0.34557399999999999</v>
      </c>
      <c r="K314" s="95">
        <f t="shared" ref="K314" si="41">SUM(K307:K308)</f>
        <v>0.35909199999999997</v>
      </c>
      <c r="L314" s="147">
        <f>SUM(L307:L308)</f>
        <v>0.302782</v>
      </c>
      <c r="M314" s="147">
        <f t="shared" ref="M314:V314" si="42">SUM(M307:M308)</f>
        <v>0.404252</v>
      </c>
      <c r="N314" s="147">
        <f t="shared" si="42"/>
        <v>0.45828200000000002</v>
      </c>
      <c r="O314" s="147">
        <f t="shared" si="42"/>
        <v>0.52139500000000005</v>
      </c>
      <c r="P314" s="147">
        <f t="shared" si="42"/>
        <v>0.418879</v>
      </c>
      <c r="Q314" s="147">
        <f t="shared" si="42"/>
        <v>0.34781899999999999</v>
      </c>
      <c r="R314" s="147">
        <f t="shared" si="42"/>
        <v>0.29659999999999997</v>
      </c>
      <c r="S314" s="147">
        <f t="shared" si="42"/>
        <v>0.27660100000000004</v>
      </c>
      <c r="T314" s="147">
        <f t="shared" si="42"/>
        <v>0.28117599999999998</v>
      </c>
      <c r="U314" s="147">
        <f t="shared" si="42"/>
        <v>0.38980800000000004</v>
      </c>
      <c r="V314" s="147">
        <f t="shared" si="42"/>
        <v>0.37782899999999997</v>
      </c>
    </row>
    <row r="315" spans="1:22" s="11" customFormat="1" ht="15" x14ac:dyDescent="0.2">
      <c r="A315" s="32"/>
      <c r="B315" s="12"/>
      <c r="C315" s="12"/>
      <c r="D315" s="12"/>
      <c r="E315" s="12"/>
      <c r="F315" s="12"/>
      <c r="G315" s="12"/>
      <c r="H315" s="12"/>
      <c r="I315" s="12"/>
      <c r="J315" s="12"/>
      <c r="K315" s="8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</row>
    <row r="316" spans="1:22" ht="15" x14ac:dyDescent="0.2">
      <c r="A316" s="32"/>
      <c r="B316" s="12"/>
      <c r="C316" s="12"/>
      <c r="D316" s="12"/>
      <c r="E316" s="12"/>
      <c r="F316" s="12"/>
      <c r="G316" s="12"/>
      <c r="H316" s="12"/>
      <c r="I316" s="12"/>
      <c r="J316" s="12"/>
      <c r="K316" s="8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</row>
    <row r="317" spans="1:22" ht="15" x14ac:dyDescent="0.2">
      <c r="A317" s="123" t="s">
        <v>252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8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</row>
    <row r="318" spans="1:22" ht="15" x14ac:dyDescent="0.2">
      <c r="A318" s="32"/>
      <c r="B318" s="12"/>
      <c r="C318" s="12"/>
      <c r="D318" s="12"/>
      <c r="E318" s="12"/>
      <c r="F318" s="12"/>
      <c r="G318" s="12"/>
      <c r="H318" s="12"/>
      <c r="I318" s="12"/>
      <c r="J318" s="12"/>
      <c r="K318" s="8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</row>
    <row r="319" spans="1:22" x14ac:dyDescent="0.2">
      <c r="A319" s="12" t="s">
        <v>36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8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</row>
    <row r="320" spans="1:22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88"/>
    </row>
    <row r="321" spans="1:22" ht="15" x14ac:dyDescent="0.2">
      <c r="A321" s="38" t="s">
        <v>4</v>
      </c>
      <c r="B321" s="12"/>
      <c r="C321" s="12"/>
      <c r="D321" s="12"/>
      <c r="E321" s="12"/>
      <c r="F321" s="12"/>
      <c r="G321" s="12"/>
      <c r="H321" s="12"/>
      <c r="I321" s="12"/>
      <c r="J321" s="12"/>
      <c r="K321" s="142">
        <v>0.21368600000000001</v>
      </c>
      <c r="L321" s="141">
        <v>0.23786300000000002</v>
      </c>
      <c r="M321" s="141">
        <v>0.194296</v>
      </c>
      <c r="N321" s="141">
        <v>0</v>
      </c>
      <c r="O321" s="141">
        <v>0.12769800000000001</v>
      </c>
      <c r="P321" s="141">
        <v>0.22114400000000001</v>
      </c>
      <c r="Q321" s="141">
        <v>0.18796600000000002</v>
      </c>
      <c r="R321" s="141">
        <v>0.311471</v>
      </c>
      <c r="S321" s="141">
        <v>0.24251500000000001</v>
      </c>
      <c r="T321" s="141">
        <v>0.24503799999999998</v>
      </c>
      <c r="U321" s="141">
        <v>0.183891</v>
      </c>
      <c r="V321" s="141">
        <v>0.31478600000000001</v>
      </c>
    </row>
    <row r="322" spans="1:22" ht="15" x14ac:dyDescent="0.2">
      <c r="A322" s="38" t="s">
        <v>124</v>
      </c>
      <c r="B322" s="12"/>
      <c r="C322" s="12"/>
      <c r="D322" s="12"/>
      <c r="E322" s="12"/>
      <c r="F322" s="12"/>
      <c r="G322" s="12"/>
      <c r="H322" s="12"/>
      <c r="I322" s="12"/>
      <c r="J322" s="12"/>
      <c r="K322" s="142">
        <v>0.17954200000000001</v>
      </c>
      <c r="L322" s="141">
        <v>0.20660200000000001</v>
      </c>
      <c r="M322" s="141">
        <v>0.15784000000000001</v>
      </c>
      <c r="N322" s="141">
        <v>0</v>
      </c>
      <c r="O322" s="141">
        <v>0.157273</v>
      </c>
      <c r="P322" s="141">
        <v>0.239284</v>
      </c>
      <c r="Q322" s="141">
        <v>0.20372199999999999</v>
      </c>
      <c r="R322" s="141">
        <v>0.13025499999999998</v>
      </c>
      <c r="S322" s="141">
        <v>0.20708599999999999</v>
      </c>
      <c r="T322" s="141">
        <v>0.156581</v>
      </c>
      <c r="U322" s="141">
        <v>0.186056</v>
      </c>
      <c r="V322" s="141">
        <v>0.200874</v>
      </c>
    </row>
    <row r="323" spans="1:22" ht="15" x14ac:dyDescent="0.2">
      <c r="A323" s="38" t="s">
        <v>125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142">
        <v>0.18417999999999998</v>
      </c>
      <c r="L323" s="141">
        <v>0.14797000000000002</v>
      </c>
      <c r="M323" s="141">
        <v>0.21321999999999999</v>
      </c>
      <c r="N323" s="141">
        <v>0.15667</v>
      </c>
      <c r="O323" s="141">
        <v>0.12734400000000001</v>
      </c>
      <c r="P323" s="141">
        <v>0.18971299999999999</v>
      </c>
      <c r="Q323" s="141">
        <v>0.15640999999999999</v>
      </c>
      <c r="R323" s="141">
        <v>0.19863800000000001</v>
      </c>
      <c r="S323" s="141">
        <v>0.220665</v>
      </c>
      <c r="T323" s="141">
        <v>0.23421900000000001</v>
      </c>
      <c r="U323" s="141">
        <v>0.18119399999999999</v>
      </c>
      <c r="V323" s="141">
        <v>6.7843000000000001E-2</v>
      </c>
    </row>
    <row r="324" spans="1:22" ht="15" x14ac:dyDescent="0.2">
      <c r="A324" s="38" t="s">
        <v>126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42">
        <v>0.22290400000000002</v>
      </c>
      <c r="L324" s="141">
        <v>0.19315599999999999</v>
      </c>
      <c r="M324" s="141">
        <v>0.24676100000000001</v>
      </c>
      <c r="N324" s="141">
        <v>0.39353299999999997</v>
      </c>
      <c r="O324" s="141">
        <v>0.40496899999999997</v>
      </c>
      <c r="P324" s="141">
        <v>0.261042</v>
      </c>
      <c r="Q324" s="141">
        <v>0.25217000000000001</v>
      </c>
      <c r="R324" s="141">
        <v>0.141566</v>
      </c>
      <c r="S324" s="141">
        <v>0.119808</v>
      </c>
      <c r="T324" s="141">
        <v>0.21067699999999998</v>
      </c>
      <c r="U324" s="141">
        <v>0.23419499999999999</v>
      </c>
      <c r="V324" s="141">
        <v>0.18552199999999999</v>
      </c>
    </row>
    <row r="325" spans="1:22" ht="15" x14ac:dyDescent="0.2">
      <c r="A325" s="38" t="s">
        <v>127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42">
        <v>0.107958</v>
      </c>
      <c r="L325" s="141">
        <v>0.13142099999999998</v>
      </c>
      <c r="M325" s="141">
        <v>8.9140999999999998E-2</v>
      </c>
      <c r="N325" s="141">
        <v>0.18770900000000001</v>
      </c>
      <c r="O325" s="141">
        <v>0.18271699999999999</v>
      </c>
      <c r="P325" s="141">
        <v>8.8817000000000007E-2</v>
      </c>
      <c r="Q325" s="141">
        <v>9.4640000000000002E-2</v>
      </c>
      <c r="R325" s="141">
        <v>0.11749000000000001</v>
      </c>
      <c r="S325" s="141">
        <v>6.7446999999999993E-2</v>
      </c>
      <c r="T325" s="141">
        <v>8.8190000000000004E-2</v>
      </c>
      <c r="U325" s="141">
        <v>0.10939</v>
      </c>
      <c r="V325" s="141">
        <v>0.15234700000000001</v>
      </c>
    </row>
    <row r="326" spans="1:22" ht="15" x14ac:dyDescent="0.2">
      <c r="A326" s="38" t="s">
        <v>3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42">
        <v>3.8629999999999998E-2</v>
      </c>
      <c r="L326" s="141">
        <v>2.7413E-2</v>
      </c>
      <c r="M326" s="141">
        <v>4.7626999999999996E-2</v>
      </c>
      <c r="N326" s="141">
        <v>0.26208799999999999</v>
      </c>
      <c r="O326" s="141">
        <v>0</v>
      </c>
      <c r="P326" s="141">
        <v>0</v>
      </c>
      <c r="Q326" s="141">
        <v>4.7127999999999996E-2</v>
      </c>
      <c r="R326" s="141">
        <v>2.9606E-2</v>
      </c>
      <c r="S326" s="141">
        <v>4.3981000000000006E-2</v>
      </c>
      <c r="T326" s="141">
        <v>8.9259999999999999E-3</v>
      </c>
      <c r="U326" s="141">
        <v>5.1304999999999996E-2</v>
      </c>
      <c r="V326" s="141">
        <v>3.9761999999999999E-2</v>
      </c>
    </row>
    <row r="327" spans="1:22" ht="15" x14ac:dyDescent="0.2">
      <c r="A327" s="38" t="s">
        <v>2</v>
      </c>
      <c r="B327" s="12"/>
      <c r="C327" s="12"/>
      <c r="D327" s="12"/>
      <c r="E327" s="12"/>
      <c r="F327" s="12"/>
      <c r="G327" s="12"/>
      <c r="H327" s="12"/>
      <c r="I327" s="12"/>
      <c r="J327" s="12"/>
      <c r="K327" s="142">
        <v>5.3099999999999994E-2</v>
      </c>
      <c r="L327" s="141">
        <v>5.5574999999999999E-2</v>
      </c>
      <c r="M327" s="141">
        <v>5.1115000000000001E-2</v>
      </c>
      <c r="N327" s="141">
        <v>0</v>
      </c>
      <c r="O327" s="141">
        <v>0</v>
      </c>
      <c r="P327" s="141">
        <v>0</v>
      </c>
      <c r="Q327" s="141">
        <v>5.7964000000000002E-2</v>
      </c>
      <c r="R327" s="141">
        <v>7.0974000000000009E-2</v>
      </c>
      <c r="S327" s="141">
        <v>9.8497000000000001E-2</v>
      </c>
      <c r="T327" s="141">
        <v>5.6368999999999995E-2</v>
      </c>
      <c r="U327" s="141">
        <v>5.3970000000000004E-2</v>
      </c>
      <c r="V327" s="141">
        <v>3.8864999999999997E-2</v>
      </c>
    </row>
    <row r="328" spans="1:22" ht="15" x14ac:dyDescent="0.2">
      <c r="A328" s="32" t="s">
        <v>122</v>
      </c>
      <c r="B328" s="12"/>
      <c r="C328" s="12"/>
      <c r="D328" s="12"/>
      <c r="E328" s="12"/>
      <c r="F328" s="12"/>
      <c r="G328" s="12"/>
      <c r="H328" s="12"/>
      <c r="I328" s="12"/>
      <c r="J328" s="12"/>
      <c r="K328" s="97">
        <v>277</v>
      </c>
      <c r="L328" s="53">
        <v>123</v>
      </c>
      <c r="M328" s="53">
        <v>154</v>
      </c>
      <c r="N328" s="53">
        <v>13</v>
      </c>
      <c r="O328" s="53">
        <v>45</v>
      </c>
      <c r="P328" s="53">
        <v>38</v>
      </c>
      <c r="Q328" s="53">
        <v>44</v>
      </c>
      <c r="R328" s="53">
        <v>50</v>
      </c>
      <c r="S328" s="53">
        <v>87</v>
      </c>
      <c r="T328" s="53">
        <v>75</v>
      </c>
      <c r="U328" s="53">
        <v>174</v>
      </c>
      <c r="V328" s="53">
        <v>28</v>
      </c>
    </row>
    <row r="329" spans="1:22" ht="15" x14ac:dyDescent="0.2">
      <c r="A329" s="32" t="s">
        <v>128</v>
      </c>
      <c r="B329" s="12"/>
      <c r="C329" s="12"/>
      <c r="D329" s="12"/>
      <c r="E329" s="12"/>
      <c r="F329" s="12"/>
      <c r="G329" s="12"/>
      <c r="H329" s="12"/>
      <c r="I329" s="12"/>
      <c r="J329" s="12"/>
      <c r="K329" s="95">
        <f t="shared" ref="K329" si="43">SUM(K321:K322)</f>
        <v>0.39322800000000002</v>
      </c>
      <c r="L329" s="147">
        <f>SUM(L321:L322)</f>
        <v>0.444465</v>
      </c>
      <c r="M329" s="147">
        <f t="shared" ref="M329:V329" si="44">SUM(M321:M322)</f>
        <v>0.352136</v>
      </c>
      <c r="N329" s="147">
        <f t="shared" si="44"/>
        <v>0</v>
      </c>
      <c r="O329" s="147">
        <f t="shared" si="44"/>
        <v>0.28497099999999997</v>
      </c>
      <c r="P329" s="147">
        <f t="shared" si="44"/>
        <v>0.460428</v>
      </c>
      <c r="Q329" s="147">
        <f t="shared" si="44"/>
        <v>0.39168800000000004</v>
      </c>
      <c r="R329" s="147">
        <f t="shared" si="44"/>
        <v>0.44172599999999995</v>
      </c>
      <c r="S329" s="147">
        <f t="shared" si="44"/>
        <v>0.44960100000000003</v>
      </c>
      <c r="T329" s="147">
        <f t="shared" si="44"/>
        <v>0.40161899999999995</v>
      </c>
      <c r="U329" s="147">
        <f t="shared" si="44"/>
        <v>0.36994700000000003</v>
      </c>
      <c r="V329" s="147">
        <f t="shared" si="44"/>
        <v>0.51566000000000001</v>
      </c>
    </row>
    <row r="330" spans="1:22" ht="15" x14ac:dyDescent="0.2">
      <c r="A330" s="32" t="s">
        <v>129</v>
      </c>
      <c r="B330" s="12"/>
      <c r="C330" s="12"/>
      <c r="D330" s="12"/>
      <c r="E330" s="12"/>
      <c r="F330" s="12"/>
      <c r="G330" s="12"/>
      <c r="H330" s="12"/>
      <c r="I330" s="12"/>
      <c r="J330" s="12"/>
      <c r="K330" s="95">
        <f t="shared" ref="K330" si="45">K323</f>
        <v>0.18417999999999998</v>
      </c>
      <c r="L330" s="147">
        <f>L323</f>
        <v>0.14797000000000002</v>
      </c>
      <c r="M330" s="147">
        <f t="shared" ref="M330:V330" si="46">M323</f>
        <v>0.21321999999999999</v>
      </c>
      <c r="N330" s="147">
        <f t="shared" si="46"/>
        <v>0.15667</v>
      </c>
      <c r="O330" s="147">
        <f t="shared" si="46"/>
        <v>0.12734400000000001</v>
      </c>
      <c r="P330" s="147">
        <f t="shared" si="46"/>
        <v>0.18971299999999999</v>
      </c>
      <c r="Q330" s="147">
        <f t="shared" si="46"/>
        <v>0.15640999999999999</v>
      </c>
      <c r="R330" s="147">
        <f t="shared" si="46"/>
        <v>0.19863800000000001</v>
      </c>
      <c r="S330" s="147">
        <f t="shared" si="46"/>
        <v>0.220665</v>
      </c>
      <c r="T330" s="147">
        <f t="shared" si="46"/>
        <v>0.23421900000000001</v>
      </c>
      <c r="U330" s="147">
        <f t="shared" si="46"/>
        <v>0.18119399999999999</v>
      </c>
      <c r="V330" s="147">
        <f t="shared" si="46"/>
        <v>6.7843000000000001E-2</v>
      </c>
    </row>
    <row r="331" spans="1:22" ht="15" x14ac:dyDescent="0.2">
      <c r="A331" s="32" t="s">
        <v>130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95">
        <f t="shared" ref="K331" si="47">SUM(K324:K325)</f>
        <v>0.33086199999999999</v>
      </c>
      <c r="L331" s="147">
        <f>SUM(L324:L325)</f>
        <v>0.324577</v>
      </c>
      <c r="M331" s="147">
        <f t="shared" ref="M331:V331" si="48">SUM(M324:M325)</f>
        <v>0.33590200000000003</v>
      </c>
      <c r="N331" s="147">
        <f t="shared" si="48"/>
        <v>0.58124200000000004</v>
      </c>
      <c r="O331" s="147">
        <f t="shared" si="48"/>
        <v>0.58768599999999993</v>
      </c>
      <c r="P331" s="147">
        <f t="shared" si="48"/>
        <v>0.34985900000000003</v>
      </c>
      <c r="Q331" s="147">
        <f t="shared" si="48"/>
        <v>0.34681000000000001</v>
      </c>
      <c r="R331" s="147">
        <f t="shared" si="48"/>
        <v>0.25905600000000001</v>
      </c>
      <c r="S331" s="147">
        <f t="shared" si="48"/>
        <v>0.187255</v>
      </c>
      <c r="T331" s="147">
        <f t="shared" si="48"/>
        <v>0.29886699999999999</v>
      </c>
      <c r="U331" s="147">
        <f t="shared" si="48"/>
        <v>0.34358499999999997</v>
      </c>
      <c r="V331" s="147">
        <f t="shared" si="48"/>
        <v>0.33786899999999997</v>
      </c>
    </row>
    <row r="332" spans="1:22" ht="15" x14ac:dyDescent="0.2">
      <c r="A332" s="32"/>
      <c r="B332" s="12"/>
      <c r="C332" s="12"/>
      <c r="D332" s="12"/>
      <c r="E332" s="12"/>
      <c r="F332" s="12"/>
      <c r="G332" s="12"/>
      <c r="H332" s="12"/>
      <c r="I332" s="12"/>
      <c r="J332" s="12"/>
      <c r="K332" s="8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</row>
    <row r="333" spans="1:22" ht="15" x14ac:dyDescent="0.2">
      <c r="A333" s="32"/>
      <c r="B333" s="12"/>
      <c r="C333" s="12"/>
      <c r="D333" s="12"/>
      <c r="E333" s="12"/>
      <c r="F333" s="12"/>
      <c r="G333" s="12"/>
      <c r="H333" s="12"/>
      <c r="I333" s="12"/>
      <c r="J333" s="12"/>
      <c r="K333" s="8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</row>
    <row r="334" spans="1:22" x14ac:dyDescent="0.2">
      <c r="A334" s="13" t="s">
        <v>375</v>
      </c>
      <c r="B334" s="12"/>
      <c r="C334" s="12"/>
      <c r="D334" s="12"/>
      <c r="E334" s="12"/>
      <c r="F334" s="12"/>
      <c r="G334" s="12"/>
      <c r="H334" s="12"/>
      <c r="I334" s="12"/>
      <c r="J334" s="12"/>
      <c r="K334" s="8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</row>
    <row r="335" spans="1:22" x14ac:dyDescent="0.2">
      <c r="A335" s="12" t="s">
        <v>51</v>
      </c>
      <c r="B335" s="12"/>
      <c r="C335" s="12"/>
      <c r="D335" s="12"/>
      <c r="E335" s="12"/>
      <c r="F335" s="12"/>
      <c r="G335" s="12"/>
      <c r="H335" s="12"/>
      <c r="I335" s="12"/>
      <c r="J335" s="12"/>
      <c r="K335" s="8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</row>
    <row r="336" spans="1:22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8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</row>
    <row r="337" spans="1:22" x14ac:dyDescent="0.2">
      <c r="A337" s="12" t="s">
        <v>355</v>
      </c>
      <c r="B337" s="12"/>
      <c r="C337" s="12"/>
      <c r="D337" s="12"/>
      <c r="E337" s="12"/>
      <c r="F337" s="12"/>
      <c r="G337" s="12"/>
      <c r="H337" s="12"/>
      <c r="I337" s="12"/>
      <c r="J337" s="12"/>
      <c r="K337" s="8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</row>
    <row r="338" spans="1:22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8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</row>
    <row r="339" spans="1:22" ht="15" x14ac:dyDescent="0.2">
      <c r="A339" s="38" t="s">
        <v>77</v>
      </c>
      <c r="B339" s="37"/>
      <c r="C339" s="37"/>
      <c r="D339" s="37"/>
      <c r="E339" s="37"/>
      <c r="F339" s="37">
        <v>6.4251000000000003E-2</v>
      </c>
      <c r="G339" s="37">
        <v>8.4104999999999999E-2</v>
      </c>
      <c r="H339" s="37">
        <v>0.113027</v>
      </c>
      <c r="I339" s="37">
        <v>0.12597900000000001</v>
      </c>
      <c r="J339" s="37">
        <v>0.13020999999999999</v>
      </c>
      <c r="K339" s="142">
        <v>0.11271399999999999</v>
      </c>
      <c r="L339" s="141">
        <v>0.105946</v>
      </c>
      <c r="M339" s="141">
        <v>0.119862</v>
      </c>
      <c r="N339" s="141">
        <v>4.1746999999999999E-2</v>
      </c>
      <c r="O339" s="141">
        <v>9.3889999999999987E-2</v>
      </c>
      <c r="P339" s="141">
        <v>9.1472999999999999E-2</v>
      </c>
      <c r="Q339" s="141">
        <v>8.6534E-2</v>
      </c>
      <c r="R339" s="141">
        <v>0.148005</v>
      </c>
      <c r="S339" s="141">
        <v>0.16712099999999999</v>
      </c>
      <c r="T339" s="141">
        <v>8.9955999999999994E-2</v>
      </c>
      <c r="U339" s="141">
        <v>0.128078</v>
      </c>
      <c r="V339" s="141">
        <v>0.123183</v>
      </c>
    </row>
    <row r="340" spans="1:22" ht="15" x14ac:dyDescent="0.2">
      <c r="A340" s="38" t="s">
        <v>78</v>
      </c>
      <c r="B340" s="37"/>
      <c r="C340" s="37"/>
      <c r="D340" s="37"/>
      <c r="E340" s="37"/>
      <c r="F340" s="37">
        <v>0.235843</v>
      </c>
      <c r="G340" s="37">
        <v>0.21310999999999999</v>
      </c>
      <c r="H340" s="37">
        <v>0.206452</v>
      </c>
      <c r="I340" s="37">
        <v>0.16259699999999999</v>
      </c>
      <c r="J340" s="37">
        <v>0.14336499999999999</v>
      </c>
      <c r="K340" s="142">
        <v>0.11482799999999999</v>
      </c>
      <c r="L340" s="141">
        <v>0.12206</v>
      </c>
      <c r="M340" s="141">
        <v>0.10718999999999999</v>
      </c>
      <c r="N340" s="141">
        <v>0.10579000000000001</v>
      </c>
      <c r="O340" s="141">
        <v>8.862600000000001E-2</v>
      </c>
      <c r="P340" s="141">
        <v>0.112369</v>
      </c>
      <c r="Q340" s="141">
        <v>0.109788</v>
      </c>
      <c r="R340" s="141">
        <v>0.14279700000000001</v>
      </c>
      <c r="S340" s="141">
        <v>0.12527100000000002</v>
      </c>
      <c r="T340" s="141">
        <v>0.12224399999999999</v>
      </c>
      <c r="U340" s="141">
        <v>0.112027</v>
      </c>
      <c r="V340" s="141">
        <v>9.9883E-2</v>
      </c>
    </row>
    <row r="341" spans="1:22" ht="15" x14ac:dyDescent="0.2">
      <c r="A341" s="38" t="s">
        <v>98</v>
      </c>
      <c r="B341" s="37"/>
      <c r="C341" s="37"/>
      <c r="D341" s="37"/>
      <c r="E341" s="37"/>
      <c r="F341" s="37">
        <v>3.9061999999999999E-2</v>
      </c>
      <c r="G341" s="37">
        <v>2.6405000000000001E-2</v>
      </c>
      <c r="H341" s="37">
        <v>3.7782000000000003E-2</v>
      </c>
      <c r="I341" s="37">
        <v>5.8439999999999999E-2</v>
      </c>
      <c r="J341" s="37">
        <v>7.4081999999999995E-2</v>
      </c>
      <c r="K341" s="142">
        <v>5.9283000000000002E-2</v>
      </c>
      <c r="L341" s="141">
        <v>6.9141999999999995E-2</v>
      </c>
      <c r="M341" s="141">
        <v>4.8868999999999996E-2</v>
      </c>
      <c r="N341" s="141">
        <v>0.123193</v>
      </c>
      <c r="O341" s="141">
        <v>3.3252999999999998E-2</v>
      </c>
      <c r="P341" s="141">
        <v>8.8361999999999996E-2</v>
      </c>
      <c r="Q341" s="141">
        <v>6.7242999999999997E-2</v>
      </c>
      <c r="R341" s="141">
        <v>5.1604999999999998E-2</v>
      </c>
      <c r="S341" s="141">
        <v>3.4363999999999999E-2</v>
      </c>
      <c r="T341" s="141">
        <v>5.3886000000000003E-2</v>
      </c>
      <c r="U341" s="141">
        <v>5.917E-2</v>
      </c>
      <c r="V341" s="141">
        <v>8.1415000000000001E-2</v>
      </c>
    </row>
    <row r="342" spans="1:22" ht="15" x14ac:dyDescent="0.2">
      <c r="A342" s="8" t="s">
        <v>99</v>
      </c>
      <c r="B342" s="37"/>
      <c r="C342" s="37"/>
      <c r="D342" s="37"/>
      <c r="E342" s="37"/>
      <c r="F342" s="37">
        <v>9.1411999999999993E-2</v>
      </c>
      <c r="G342" s="37">
        <v>9.3472E-2</v>
      </c>
      <c r="H342" s="37">
        <v>9.1857999999999995E-2</v>
      </c>
      <c r="I342" s="37">
        <v>0.109331</v>
      </c>
      <c r="J342" s="37">
        <v>0.123853</v>
      </c>
      <c r="K342" s="142">
        <v>0.16503699999999999</v>
      </c>
      <c r="L342" s="141">
        <v>0.20392399999999999</v>
      </c>
      <c r="M342" s="141">
        <v>0.123964</v>
      </c>
      <c r="N342" s="141">
        <v>0.21307799999999999</v>
      </c>
      <c r="O342" s="141">
        <v>0.23354</v>
      </c>
      <c r="P342" s="141">
        <v>0.22680499999999998</v>
      </c>
      <c r="Q342" s="141">
        <v>0.16667200000000001</v>
      </c>
      <c r="R342" s="141">
        <v>9.4178999999999999E-2</v>
      </c>
      <c r="S342" s="141">
        <v>9.2977000000000004E-2</v>
      </c>
      <c r="T342" s="141">
        <v>0.17408000000000001</v>
      </c>
      <c r="U342" s="141">
        <v>0.15697700000000001</v>
      </c>
      <c r="V342" s="141">
        <v>0.171097</v>
      </c>
    </row>
    <row r="343" spans="1:22" ht="45" x14ac:dyDescent="0.2">
      <c r="A343" s="38" t="s">
        <v>376</v>
      </c>
      <c r="B343" s="37"/>
      <c r="C343" s="37"/>
      <c r="D343" s="37"/>
      <c r="E343" s="37"/>
      <c r="F343" s="37">
        <v>0</v>
      </c>
      <c r="G343" s="37">
        <v>5.0352000000000001E-2</v>
      </c>
      <c r="H343" s="37">
        <v>9.2994999999999994E-2</v>
      </c>
      <c r="I343" s="37">
        <v>0.111608</v>
      </c>
      <c r="J343" s="37">
        <v>0.16917199999999999</v>
      </c>
      <c r="K343" s="142">
        <v>0.29406300000000002</v>
      </c>
      <c r="L343" s="141">
        <v>0.354435</v>
      </c>
      <c r="M343" s="141">
        <v>0.230298</v>
      </c>
      <c r="N343" s="141">
        <v>0.30284800000000001</v>
      </c>
      <c r="O343" s="141">
        <v>0.39602600000000004</v>
      </c>
      <c r="P343" s="141">
        <v>0.38864300000000002</v>
      </c>
      <c r="Q343" s="141">
        <v>0.364371</v>
      </c>
      <c r="R343" s="141">
        <v>0.21007799999999999</v>
      </c>
      <c r="S343" s="141">
        <v>0.129193</v>
      </c>
      <c r="T343" s="141">
        <v>0.33402399999999999</v>
      </c>
      <c r="U343" s="141">
        <v>0.26951399999999998</v>
      </c>
      <c r="V343" s="141">
        <v>0.262965</v>
      </c>
    </row>
    <row r="344" spans="1:22" ht="15" x14ac:dyDescent="0.2">
      <c r="A344" s="38" t="s">
        <v>167</v>
      </c>
      <c r="B344" s="37"/>
      <c r="C344" s="37"/>
      <c r="D344" s="37"/>
      <c r="E344" s="37"/>
      <c r="F344" s="37">
        <v>9.3542E-2</v>
      </c>
      <c r="G344" s="37">
        <v>9.5583000000000001E-2</v>
      </c>
      <c r="H344" s="37">
        <v>7.0332000000000006E-2</v>
      </c>
      <c r="I344" s="37">
        <v>6.9088999999999998E-2</v>
      </c>
      <c r="J344" s="37">
        <v>8.6180000000000007E-2</v>
      </c>
      <c r="K344" s="142">
        <v>0.154473</v>
      </c>
      <c r="L344" s="141">
        <v>0.16592500000000002</v>
      </c>
      <c r="M344" s="141">
        <v>0.142378</v>
      </c>
      <c r="N344" s="141">
        <v>0.22834199999999999</v>
      </c>
      <c r="O344" s="141">
        <v>0.16277</v>
      </c>
      <c r="P344" s="141">
        <v>0.196796</v>
      </c>
      <c r="Q344" s="141">
        <v>0.15292500000000001</v>
      </c>
      <c r="R344" s="141">
        <v>0.102562</v>
      </c>
      <c r="S344" s="141">
        <v>0.128776</v>
      </c>
      <c r="T344" s="141">
        <v>0.13649</v>
      </c>
      <c r="U344" s="141">
        <v>0.17415199999999997</v>
      </c>
      <c r="V344" s="141">
        <v>0.123322</v>
      </c>
    </row>
    <row r="345" spans="1:22" ht="15" x14ac:dyDescent="0.2">
      <c r="A345" s="38" t="s">
        <v>377</v>
      </c>
      <c r="B345" s="37"/>
      <c r="C345" s="37"/>
      <c r="D345" s="37"/>
      <c r="E345" s="37"/>
      <c r="F345" s="37">
        <v>0</v>
      </c>
      <c r="G345" s="37">
        <v>0</v>
      </c>
      <c r="H345" s="37">
        <v>0</v>
      </c>
      <c r="I345" s="37">
        <v>0</v>
      </c>
      <c r="J345" s="37">
        <v>7.9437999999999995E-2</v>
      </c>
      <c r="K345" s="142">
        <v>0.18600700000000001</v>
      </c>
      <c r="L345" s="141">
        <v>0.220169</v>
      </c>
      <c r="M345" s="141">
        <v>0.149925</v>
      </c>
      <c r="N345" s="141">
        <v>0.168964</v>
      </c>
      <c r="O345" s="141">
        <v>0.24496200000000001</v>
      </c>
      <c r="P345" s="141">
        <v>0.20333300000000001</v>
      </c>
      <c r="Q345" s="141">
        <v>0.209531</v>
      </c>
      <c r="R345" s="141">
        <v>0.154366</v>
      </c>
      <c r="S345" s="141">
        <v>0.130935</v>
      </c>
      <c r="T345" s="141">
        <v>0.202043</v>
      </c>
      <c r="U345" s="141">
        <v>0.17639600000000002</v>
      </c>
      <c r="V345" s="141">
        <v>0.17227100000000001</v>
      </c>
    </row>
    <row r="346" spans="1:22" ht="15" x14ac:dyDescent="0.2">
      <c r="A346" s="38" t="s">
        <v>76</v>
      </c>
      <c r="B346" s="37"/>
      <c r="C346" s="37"/>
      <c r="D346" s="37"/>
      <c r="E346" s="37"/>
      <c r="F346" s="37">
        <v>0.103141</v>
      </c>
      <c r="G346" s="37">
        <v>0.10148600000000001</v>
      </c>
      <c r="H346" s="37">
        <v>8.2268999999999995E-2</v>
      </c>
      <c r="I346" s="37">
        <v>0.104228</v>
      </c>
      <c r="J346" s="37">
        <v>8.2086999999999993E-2</v>
      </c>
      <c r="K346" s="142">
        <v>0.18735399999999999</v>
      </c>
      <c r="L346" s="141">
        <v>0.19976099999999999</v>
      </c>
      <c r="M346" s="141">
        <v>0.17425000000000002</v>
      </c>
      <c r="N346" s="141">
        <v>0.12582599999999999</v>
      </c>
      <c r="O346" s="141">
        <v>0.19771799999999998</v>
      </c>
      <c r="P346" s="141">
        <v>0.212148</v>
      </c>
      <c r="Q346" s="141">
        <v>0.212226</v>
      </c>
      <c r="R346" s="141">
        <v>0.138206</v>
      </c>
      <c r="S346" s="141">
        <v>0.19589200000000001</v>
      </c>
      <c r="T346" s="141">
        <v>0.21940400000000002</v>
      </c>
      <c r="U346" s="141">
        <v>0.16342600000000002</v>
      </c>
      <c r="V346" s="141">
        <v>0.184586</v>
      </c>
    </row>
    <row r="347" spans="1:22" ht="15" x14ac:dyDescent="0.2">
      <c r="A347" s="38" t="s">
        <v>3</v>
      </c>
      <c r="B347" s="37"/>
      <c r="C347" s="37"/>
      <c r="D347" s="37"/>
      <c r="E347" s="37"/>
      <c r="F347" s="37">
        <v>0.17095199999999999</v>
      </c>
      <c r="G347" s="37">
        <v>0.14760799999999999</v>
      </c>
      <c r="H347" s="37">
        <v>0.124052</v>
      </c>
      <c r="I347" s="37">
        <v>0.11898</v>
      </c>
      <c r="J347" s="37">
        <v>0.190195</v>
      </c>
      <c r="K347" s="142">
        <v>0.15823000000000001</v>
      </c>
      <c r="L347" s="141">
        <v>0.11679</v>
      </c>
      <c r="M347" s="141">
        <v>0.20199899999999998</v>
      </c>
      <c r="N347" s="141">
        <v>0.26837900000000003</v>
      </c>
      <c r="O347" s="141">
        <v>0.144428</v>
      </c>
      <c r="P347" s="141">
        <v>0.122367</v>
      </c>
      <c r="Q347" s="141">
        <v>0.109926</v>
      </c>
      <c r="R347" s="141">
        <v>0.19201399999999999</v>
      </c>
      <c r="S347" s="141">
        <v>0.17740999999999998</v>
      </c>
      <c r="T347" s="141">
        <v>0.155776</v>
      </c>
      <c r="U347" s="141">
        <v>0.16115699999999999</v>
      </c>
      <c r="V347" s="141">
        <v>0.15271100000000001</v>
      </c>
    </row>
    <row r="348" spans="1:22" ht="15" x14ac:dyDescent="0.2">
      <c r="A348" s="32" t="s">
        <v>122</v>
      </c>
      <c r="B348" s="33"/>
      <c r="C348" s="33"/>
      <c r="D348" s="33"/>
      <c r="E348" s="33"/>
      <c r="F348" s="34">
        <v>1810.9414850000001</v>
      </c>
      <c r="G348" s="34">
        <v>1933.460644</v>
      </c>
      <c r="H348" s="34">
        <v>1892.8465590000001</v>
      </c>
      <c r="I348" s="34">
        <v>1915.4916450000001</v>
      </c>
      <c r="J348" s="34">
        <v>1403.908557</v>
      </c>
      <c r="K348" s="97">
        <v>1584</v>
      </c>
      <c r="L348" s="120">
        <v>813</v>
      </c>
      <c r="M348" s="120">
        <v>770</v>
      </c>
      <c r="N348" s="120">
        <v>119</v>
      </c>
      <c r="O348" s="120">
        <v>289</v>
      </c>
      <c r="P348" s="120">
        <v>273</v>
      </c>
      <c r="Q348" s="120">
        <v>303</v>
      </c>
      <c r="R348" s="120">
        <v>262</v>
      </c>
      <c r="S348" s="120">
        <v>338</v>
      </c>
      <c r="T348" s="120">
        <v>618</v>
      </c>
      <c r="U348" s="120">
        <v>810</v>
      </c>
      <c r="V348" s="120">
        <v>155</v>
      </c>
    </row>
    <row r="349" spans="1:22" ht="15" x14ac:dyDescent="0.2">
      <c r="A349" s="158" t="s">
        <v>2</v>
      </c>
      <c r="B349" s="33"/>
      <c r="C349" s="33"/>
      <c r="D349" s="33"/>
      <c r="E349" s="33"/>
      <c r="F349" s="34"/>
      <c r="G349" s="34"/>
      <c r="H349" s="34"/>
      <c r="I349" s="34"/>
      <c r="J349" s="34"/>
      <c r="K349" s="142">
        <v>1.3136000000000002E-2</v>
      </c>
      <c r="L349" s="141">
        <v>8.5170000000000003E-3</v>
      </c>
      <c r="M349" s="141">
        <v>1.8013999999999999E-2</v>
      </c>
      <c r="N349" s="141">
        <v>1.0722000000000001E-2</v>
      </c>
      <c r="O349" s="141">
        <v>1.0484E-2</v>
      </c>
      <c r="P349" s="141">
        <v>8.5629999999999994E-3</v>
      </c>
      <c r="Q349" s="141">
        <v>0</v>
      </c>
      <c r="R349" s="141">
        <v>2.2019999999999998E-2</v>
      </c>
      <c r="S349" s="141">
        <v>2.4851999999999999E-2</v>
      </c>
      <c r="T349" s="141">
        <v>1.0428E-2</v>
      </c>
      <c r="U349" s="141">
        <v>1.2278000000000001E-2</v>
      </c>
      <c r="V349" s="141">
        <v>2.8437E-2</v>
      </c>
    </row>
    <row r="350" spans="1:22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8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</row>
    <row r="351" spans="1:22" ht="18" x14ac:dyDescent="0.25">
      <c r="A351" s="126"/>
      <c r="B351" s="12"/>
      <c r="C351" s="12"/>
      <c r="D351" s="12"/>
      <c r="E351" s="12"/>
      <c r="F351" s="12"/>
      <c r="G351" s="12"/>
      <c r="H351" s="12"/>
      <c r="I351" s="12"/>
      <c r="J351" s="12"/>
      <c r="K351" s="8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</row>
    <row r="352" spans="1:22" x14ac:dyDescent="0.2">
      <c r="A352" s="13" t="s">
        <v>378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8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</row>
    <row r="353" spans="1:22" x14ac:dyDescent="0.2">
      <c r="A353" s="12" t="s">
        <v>51</v>
      </c>
      <c r="B353" s="12"/>
      <c r="C353" s="12"/>
      <c r="D353" s="12"/>
      <c r="E353" s="12"/>
      <c r="F353" s="12"/>
      <c r="G353" s="12"/>
      <c r="H353" s="12"/>
      <c r="I353" s="12"/>
      <c r="J353" s="12"/>
      <c r="K353" s="8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</row>
    <row r="354" spans="1:22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8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</row>
    <row r="355" spans="1:22" ht="15" x14ac:dyDescent="0.2">
      <c r="A355" s="12" t="s">
        <v>387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93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</row>
    <row r="356" spans="1:22" ht="15" x14ac:dyDescent="0.2">
      <c r="A356" s="12"/>
      <c r="B356" s="41"/>
      <c r="C356" s="41"/>
      <c r="D356" s="41"/>
      <c r="E356" s="41"/>
      <c r="F356" s="41"/>
      <c r="G356" s="41"/>
      <c r="H356" s="41"/>
      <c r="I356" s="41"/>
      <c r="J356" s="41"/>
      <c r="K356" s="96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</row>
    <row r="357" spans="1:22" ht="15" x14ac:dyDescent="0.2">
      <c r="A357" s="12" t="s">
        <v>379</v>
      </c>
      <c r="B357" s="37"/>
      <c r="C357" s="37"/>
      <c r="D357" s="37"/>
      <c r="E357" s="37"/>
      <c r="F357" s="37"/>
      <c r="G357" s="37"/>
      <c r="H357" s="37"/>
      <c r="I357" s="37"/>
      <c r="J357" s="37">
        <v>0.93937400000000004</v>
      </c>
      <c r="K357" s="142">
        <v>0.966194</v>
      </c>
      <c r="L357" s="141">
        <v>0.97552700000000003</v>
      </c>
      <c r="M357" s="141">
        <v>0.95633699999999999</v>
      </c>
      <c r="N357" s="141">
        <v>0.93920000000000003</v>
      </c>
      <c r="O357" s="141">
        <v>0.97137299999999993</v>
      </c>
      <c r="P357" s="141">
        <v>0.96173699999999995</v>
      </c>
      <c r="Q357" s="141">
        <v>0.976468</v>
      </c>
      <c r="R357" s="141">
        <v>0.9853019999999999</v>
      </c>
      <c r="S357" s="141">
        <v>0.95083099999999998</v>
      </c>
      <c r="T357" s="141">
        <v>0.96491799999999994</v>
      </c>
      <c r="U357" s="141">
        <v>0.96348299999999998</v>
      </c>
      <c r="V357" s="141">
        <v>0.98547200000000001</v>
      </c>
    </row>
    <row r="358" spans="1:22" ht="15" x14ac:dyDescent="0.2">
      <c r="A358" s="12" t="s">
        <v>380</v>
      </c>
      <c r="B358" s="37"/>
      <c r="C358" s="37"/>
      <c r="D358" s="37"/>
      <c r="E358" s="37"/>
      <c r="F358" s="37"/>
      <c r="G358" s="37">
        <v>0.36457499999999998</v>
      </c>
      <c r="H358" s="37">
        <v>0.52640900000000002</v>
      </c>
      <c r="I358" s="37">
        <v>0.82180600000000004</v>
      </c>
      <c r="J358" s="37">
        <v>0.86657099999999998</v>
      </c>
      <c r="K358" s="142">
        <v>0.85749799999999998</v>
      </c>
      <c r="L358" s="141">
        <v>0.88159899999999991</v>
      </c>
      <c r="M358" s="141">
        <v>0.83204300000000009</v>
      </c>
      <c r="N358" s="141">
        <v>0.91205100000000006</v>
      </c>
      <c r="O358" s="141">
        <v>0.90712000000000004</v>
      </c>
      <c r="P358" s="141">
        <v>0.88956900000000005</v>
      </c>
      <c r="Q358" s="141">
        <v>0.90128399999999997</v>
      </c>
      <c r="R358" s="141">
        <v>0.88835800000000009</v>
      </c>
      <c r="S358" s="141">
        <v>0.70662499999999995</v>
      </c>
      <c r="T358" s="141">
        <v>0.8801770000000001</v>
      </c>
      <c r="U358" s="141">
        <v>0.84956599999999993</v>
      </c>
      <c r="V358" s="141">
        <v>0.80846300000000004</v>
      </c>
    </row>
    <row r="359" spans="1:22" ht="15" x14ac:dyDescent="0.2">
      <c r="A359" s="12" t="s">
        <v>381</v>
      </c>
      <c r="B359" s="41"/>
      <c r="C359" s="41"/>
      <c r="D359" s="37"/>
      <c r="E359" s="37"/>
      <c r="F359" s="37"/>
      <c r="G359" s="37">
        <v>0.58015000000000005</v>
      </c>
      <c r="H359" s="37">
        <v>0.67869500000000005</v>
      </c>
      <c r="I359" s="37">
        <v>0.69337599999999999</v>
      </c>
      <c r="J359" s="37">
        <v>0.69359300000000002</v>
      </c>
      <c r="K359" s="142">
        <v>0.68357200000000007</v>
      </c>
      <c r="L359" s="141">
        <v>0.720916</v>
      </c>
      <c r="M359" s="141">
        <v>0.64412800000000003</v>
      </c>
      <c r="N359" s="141">
        <v>0.88135499999999989</v>
      </c>
      <c r="O359" s="141">
        <v>0.80368499999999998</v>
      </c>
      <c r="P359" s="141">
        <v>0.81845800000000002</v>
      </c>
      <c r="Q359" s="141">
        <v>0.73078199999999993</v>
      </c>
      <c r="R359" s="141">
        <v>0.66343199999999991</v>
      </c>
      <c r="S359" s="141">
        <v>0.37520699999999996</v>
      </c>
      <c r="T359" s="141">
        <v>0.72016900000000006</v>
      </c>
      <c r="U359" s="141">
        <v>0.66749899999999995</v>
      </c>
      <c r="V359" s="141">
        <v>0.62156199999999995</v>
      </c>
    </row>
    <row r="360" spans="1:22" ht="15" x14ac:dyDescent="0.2">
      <c r="A360" s="12" t="s">
        <v>382</v>
      </c>
      <c r="B360" s="34"/>
      <c r="C360" s="34"/>
      <c r="D360" s="41"/>
      <c r="E360" s="41"/>
      <c r="F360" s="37"/>
      <c r="G360" s="37">
        <v>0.55472100000000002</v>
      </c>
      <c r="H360" s="37">
        <v>0.64880400000000005</v>
      </c>
      <c r="I360" s="37">
        <v>0.65560200000000002</v>
      </c>
      <c r="J360" s="37">
        <v>0.68795499999999998</v>
      </c>
      <c r="K360" s="142">
        <v>0.71813999999999989</v>
      </c>
      <c r="L360" s="141">
        <v>0.71476200000000001</v>
      </c>
      <c r="M360" s="141">
        <v>0.72170800000000002</v>
      </c>
      <c r="N360" s="141">
        <v>0.89464600000000005</v>
      </c>
      <c r="O360" s="141">
        <v>0.85308300000000004</v>
      </c>
      <c r="P360" s="141">
        <v>0.79128399999999999</v>
      </c>
      <c r="Q360" s="141">
        <v>0.76602300000000001</v>
      </c>
      <c r="R360" s="141">
        <v>0.66627099999999995</v>
      </c>
      <c r="S360" s="141">
        <v>0.47851700000000003</v>
      </c>
      <c r="T360" s="141">
        <v>0.74470299999999989</v>
      </c>
      <c r="U360" s="141">
        <v>0.70013700000000001</v>
      </c>
      <c r="V360" s="141">
        <v>0.70628299999999999</v>
      </c>
    </row>
    <row r="361" spans="1:22" ht="15" x14ac:dyDescent="0.2">
      <c r="A361" s="38" t="s">
        <v>383</v>
      </c>
      <c r="B361" s="12"/>
      <c r="C361" s="37"/>
      <c r="D361" s="34"/>
      <c r="E361" s="41"/>
      <c r="F361" s="37"/>
      <c r="G361" s="37">
        <v>0.64357900000000001</v>
      </c>
      <c r="H361" s="37">
        <v>0.68517600000000001</v>
      </c>
      <c r="I361" s="37">
        <v>0.75458499999999995</v>
      </c>
      <c r="J361" s="37">
        <v>0.74806399999999995</v>
      </c>
      <c r="K361" s="142">
        <v>0.79314300000000004</v>
      </c>
      <c r="L361" s="141">
        <v>0.80482100000000001</v>
      </c>
      <c r="M361" s="141">
        <v>0.78080799999999995</v>
      </c>
      <c r="N361" s="141">
        <v>0.7385259999999999</v>
      </c>
      <c r="O361" s="141">
        <v>0.88694799999999996</v>
      </c>
      <c r="P361" s="141">
        <v>0.86813599999999991</v>
      </c>
      <c r="Q361" s="141">
        <v>0.8496729999999999</v>
      </c>
      <c r="R361" s="141">
        <v>0.789331</v>
      </c>
      <c r="S361" s="141">
        <v>0.62360499999999996</v>
      </c>
      <c r="T361" s="141">
        <v>0.82861999999999991</v>
      </c>
      <c r="U361" s="141">
        <v>0.76802400000000004</v>
      </c>
      <c r="V361" s="141">
        <v>0.7829219999999999</v>
      </c>
    </row>
    <row r="362" spans="1:22" ht="15" x14ac:dyDescent="0.2">
      <c r="A362" s="12" t="s">
        <v>384</v>
      </c>
      <c r="B362" s="12"/>
      <c r="C362" s="12"/>
      <c r="D362" s="12"/>
      <c r="E362" s="41"/>
      <c r="F362" s="37"/>
      <c r="G362" s="37"/>
      <c r="H362" s="37">
        <v>0.265656</v>
      </c>
      <c r="I362" s="37">
        <v>0.30968000000000001</v>
      </c>
      <c r="J362" s="37">
        <v>0.38514500000000002</v>
      </c>
      <c r="K362" s="142">
        <v>0.37046999999999997</v>
      </c>
      <c r="L362" s="141">
        <v>0.379666</v>
      </c>
      <c r="M362" s="141">
        <v>0.36075800000000002</v>
      </c>
      <c r="N362" s="141">
        <v>0.65710599999999997</v>
      </c>
      <c r="O362" s="141">
        <v>0.48663299999999998</v>
      </c>
      <c r="P362" s="141">
        <v>0.37747599999999998</v>
      </c>
      <c r="Q362" s="141">
        <v>0.301286</v>
      </c>
      <c r="R362" s="141">
        <v>0.325048</v>
      </c>
      <c r="S362" s="141">
        <v>0.261689</v>
      </c>
      <c r="T362" s="141">
        <v>0.424294</v>
      </c>
      <c r="U362" s="141">
        <v>0.33923200000000003</v>
      </c>
      <c r="V362" s="141">
        <v>0.31902900000000001</v>
      </c>
    </row>
    <row r="363" spans="1:22" ht="15" x14ac:dyDescent="0.2">
      <c r="A363" s="12" t="s">
        <v>332</v>
      </c>
      <c r="B363" s="12"/>
      <c r="C363" s="12"/>
      <c r="D363" s="12"/>
      <c r="E363" s="41"/>
      <c r="F363" s="37"/>
      <c r="G363" s="37"/>
      <c r="H363" s="37"/>
      <c r="I363" s="37"/>
      <c r="J363" s="37">
        <v>0.60910799999999998</v>
      </c>
      <c r="K363" s="142">
        <v>0.69658299999999995</v>
      </c>
      <c r="L363" s="141">
        <v>0.70062799999999992</v>
      </c>
      <c r="M363" s="141">
        <v>0.69230999999999998</v>
      </c>
      <c r="N363" s="141">
        <v>0.50641599999999998</v>
      </c>
      <c r="O363" s="141">
        <v>0.79966999999999999</v>
      </c>
      <c r="P363" s="141">
        <v>0.80267200000000005</v>
      </c>
      <c r="Q363" s="141">
        <v>0.72353300000000009</v>
      </c>
      <c r="R363" s="141">
        <v>0.70970600000000006</v>
      </c>
      <c r="S363" s="141">
        <v>0.55507499999999999</v>
      </c>
      <c r="T363" s="141">
        <v>0.73914000000000002</v>
      </c>
      <c r="U363" s="141">
        <v>0.67905000000000004</v>
      </c>
      <c r="V363" s="141">
        <v>0.61841500000000005</v>
      </c>
    </row>
    <row r="364" spans="1:22" ht="15" x14ac:dyDescent="0.2">
      <c r="A364" s="12" t="s">
        <v>385</v>
      </c>
      <c r="B364" s="12"/>
      <c r="C364" s="12"/>
      <c r="D364" s="12"/>
      <c r="E364" s="41"/>
      <c r="F364" s="37"/>
      <c r="G364" s="37"/>
      <c r="H364" s="37"/>
      <c r="I364" s="37"/>
      <c r="J364" s="37">
        <v>0.91852999999999996</v>
      </c>
      <c r="K364" s="142">
        <v>0.89545299999999994</v>
      </c>
      <c r="L364" s="141">
        <v>0.89169600000000004</v>
      </c>
      <c r="M364" s="141">
        <v>0.89942199999999994</v>
      </c>
      <c r="N364" s="141">
        <v>0.86182100000000006</v>
      </c>
      <c r="O364" s="141">
        <v>0.90269599999999994</v>
      </c>
      <c r="P364" s="141">
        <v>0.90136300000000003</v>
      </c>
      <c r="Q364" s="141">
        <v>0.90973399999999993</v>
      </c>
      <c r="R364" s="141">
        <v>0.90762900000000002</v>
      </c>
      <c r="S364" s="141">
        <v>0.87405500000000003</v>
      </c>
      <c r="T364" s="141">
        <v>0.91124799999999995</v>
      </c>
      <c r="U364" s="141">
        <v>0.88780900000000007</v>
      </c>
      <c r="V364" s="141">
        <v>0.87239299999999997</v>
      </c>
    </row>
    <row r="365" spans="1:22" ht="15" x14ac:dyDescent="0.2">
      <c r="A365" s="12" t="s">
        <v>386</v>
      </c>
      <c r="B365" s="12"/>
      <c r="C365" s="12"/>
      <c r="D365" s="12"/>
      <c r="E365" s="12"/>
      <c r="F365" s="37"/>
      <c r="G365" s="37"/>
      <c r="H365" s="37"/>
      <c r="I365" s="37"/>
      <c r="J365" s="37">
        <v>0.28677900000000001</v>
      </c>
      <c r="K365" s="142">
        <v>0.39713500000000002</v>
      </c>
      <c r="L365" s="141">
        <v>0.42256900000000003</v>
      </c>
      <c r="M365" s="141">
        <v>0.37026999999999999</v>
      </c>
      <c r="N365" s="141">
        <v>0.47195500000000001</v>
      </c>
      <c r="O365" s="141">
        <v>0.51372799999999996</v>
      </c>
      <c r="P365" s="141">
        <v>0.52490000000000003</v>
      </c>
      <c r="Q365" s="141">
        <v>0.36752099999999999</v>
      </c>
      <c r="R365" s="141">
        <v>0.37022799999999995</v>
      </c>
      <c r="S365" s="141">
        <v>0.21501699999999999</v>
      </c>
      <c r="T365" s="141">
        <v>0.46606799999999998</v>
      </c>
      <c r="U365" s="141">
        <v>0.36753300000000005</v>
      </c>
      <c r="V365" s="141">
        <v>0.27681600000000001</v>
      </c>
    </row>
    <row r="366" spans="1:22" ht="15" x14ac:dyDescent="0.2">
      <c r="A366" s="32" t="s">
        <v>122</v>
      </c>
      <c r="B366" s="12"/>
      <c r="C366" s="12"/>
      <c r="D366" s="12"/>
      <c r="E366" s="12"/>
      <c r="F366" s="34"/>
      <c r="G366" s="34"/>
      <c r="H366" s="34"/>
      <c r="I366" s="34"/>
      <c r="J366" s="34">
        <v>1403.908557</v>
      </c>
      <c r="K366" s="97">
        <v>1584</v>
      </c>
      <c r="L366" s="120">
        <v>813</v>
      </c>
      <c r="M366" s="120">
        <v>770</v>
      </c>
      <c r="N366" s="120">
        <v>119</v>
      </c>
      <c r="O366" s="120">
        <v>289</v>
      </c>
      <c r="P366" s="120">
        <v>273</v>
      </c>
      <c r="Q366" s="120">
        <v>303</v>
      </c>
      <c r="R366" s="120">
        <v>262</v>
      </c>
      <c r="S366" s="120">
        <v>338</v>
      </c>
      <c r="T366" s="120">
        <v>618</v>
      </c>
      <c r="U366" s="120">
        <v>810</v>
      </c>
      <c r="V366" s="120">
        <v>155</v>
      </c>
    </row>
    <row r="367" spans="1:22" ht="15" x14ac:dyDescent="0.2">
      <c r="A367" s="158" t="s">
        <v>2</v>
      </c>
      <c r="B367" s="12"/>
      <c r="C367" s="12"/>
      <c r="D367" s="12"/>
      <c r="E367" s="12"/>
      <c r="F367" s="34"/>
      <c r="G367" s="34"/>
      <c r="H367" s="34"/>
      <c r="I367" s="34"/>
      <c r="J367" s="34"/>
      <c r="K367" s="142">
        <v>1.3388000000000001E-2</v>
      </c>
      <c r="L367" s="141">
        <v>7.6290000000000004E-3</v>
      </c>
      <c r="M367" s="141">
        <v>1.9471000000000002E-2</v>
      </c>
      <c r="N367" s="141">
        <v>8.4770000000000002E-3</v>
      </c>
      <c r="O367" s="141">
        <v>1.6937000000000001E-2</v>
      </c>
      <c r="P367" s="141">
        <v>1.9359000000000001E-2</v>
      </c>
      <c r="Q367" s="141">
        <v>1.0117000000000001E-2</v>
      </c>
      <c r="R367" s="141">
        <v>2.9349999999999997E-3</v>
      </c>
      <c r="S367" s="141">
        <v>1.8290000000000001E-2</v>
      </c>
      <c r="T367" s="141">
        <v>1.6794E-2</v>
      </c>
      <c r="U367" s="141">
        <v>1.2719000000000001E-2</v>
      </c>
      <c r="V367" s="141">
        <v>3.2910000000000001E-3</v>
      </c>
    </row>
    <row r="368" spans="1:22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8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</row>
    <row r="369" spans="1:22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8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</row>
    <row r="370" spans="1:22" x14ac:dyDescent="0.2">
      <c r="A370" s="13" t="s">
        <v>253</v>
      </c>
      <c r="B370" s="12"/>
      <c r="C370" s="12"/>
      <c r="D370" s="12"/>
      <c r="E370" s="12"/>
      <c r="F370" s="12"/>
      <c r="G370" s="12"/>
      <c r="H370" s="12"/>
      <c r="I370" s="12"/>
      <c r="J370" s="12"/>
      <c r="K370" s="8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</row>
    <row r="371" spans="1:22" x14ac:dyDescent="0.2">
      <c r="A371" s="13"/>
      <c r="B371" s="12"/>
      <c r="C371" s="12"/>
      <c r="D371" s="12"/>
      <c r="E371" s="12"/>
      <c r="F371" s="12"/>
      <c r="G371" s="12"/>
      <c r="H371" s="12"/>
      <c r="I371" s="12"/>
      <c r="J371" s="12"/>
      <c r="K371" s="8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</row>
    <row r="372" spans="1:22" x14ac:dyDescent="0.2">
      <c r="A372" s="12" t="s">
        <v>387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88"/>
    </row>
    <row r="373" spans="1:22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88"/>
    </row>
    <row r="374" spans="1:22" x14ac:dyDescent="0.2">
      <c r="A374" s="12" t="s">
        <v>254</v>
      </c>
      <c r="B374" s="12"/>
      <c r="C374" s="12"/>
      <c r="D374" s="12"/>
      <c r="E374" s="12"/>
      <c r="F374" s="12"/>
      <c r="G374" s="12"/>
      <c r="H374" s="12"/>
      <c r="I374" s="12"/>
      <c r="J374" s="12"/>
      <c r="K374" s="142">
        <v>0.23141899999999999</v>
      </c>
      <c r="L374" s="141">
        <v>0.22790600000000003</v>
      </c>
      <c r="M374" s="141">
        <v>0.23513000000000001</v>
      </c>
      <c r="N374" s="141">
        <v>8.1541000000000002E-2</v>
      </c>
      <c r="O374" s="141">
        <v>0.11802799999999999</v>
      </c>
      <c r="P374" s="141">
        <v>0.12929399999999999</v>
      </c>
      <c r="Q374" s="141">
        <v>0.200845</v>
      </c>
      <c r="R374" s="141">
        <v>0.25556800000000002</v>
      </c>
      <c r="S374" s="141">
        <v>0.47262300000000002</v>
      </c>
      <c r="T374" s="141">
        <v>0.18060899999999999</v>
      </c>
      <c r="U374" s="141">
        <v>0.242899</v>
      </c>
      <c r="V374" s="141">
        <v>0.374193</v>
      </c>
    </row>
    <row r="375" spans="1:22" x14ac:dyDescent="0.2">
      <c r="A375" s="12" t="s">
        <v>257</v>
      </c>
      <c r="B375" s="12"/>
      <c r="C375" s="12"/>
      <c r="D375" s="12"/>
      <c r="E375" s="12"/>
      <c r="F375" s="12"/>
      <c r="G375" s="12"/>
      <c r="H375" s="12"/>
      <c r="I375" s="12"/>
      <c r="J375" s="12"/>
      <c r="K375" s="142">
        <v>0.105046</v>
      </c>
      <c r="L375" s="141">
        <v>0.10337500000000001</v>
      </c>
      <c r="M375" s="141">
        <v>0.106811</v>
      </c>
      <c r="N375" s="141">
        <v>0.16556499999999999</v>
      </c>
      <c r="O375" s="141">
        <v>0.21825700000000001</v>
      </c>
      <c r="P375" s="141">
        <v>0.16217700000000002</v>
      </c>
      <c r="Q375" s="141">
        <v>6.3778000000000001E-2</v>
      </c>
      <c r="R375" s="141">
        <v>4.0335000000000003E-2</v>
      </c>
      <c r="S375" s="141">
        <v>2.7778000000000001E-2</v>
      </c>
      <c r="T375" s="141">
        <v>0.13619199999999998</v>
      </c>
      <c r="U375" s="141">
        <v>9.5492000000000007E-2</v>
      </c>
      <c r="V375" s="141">
        <v>3.0695E-2</v>
      </c>
    </row>
    <row r="376" spans="1:22" x14ac:dyDescent="0.2">
      <c r="A376" s="12" t="s">
        <v>255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42">
        <v>0.56377200000000005</v>
      </c>
      <c r="L376" s="141">
        <v>0.56974999999999998</v>
      </c>
      <c r="M376" s="141">
        <v>0.55745800000000001</v>
      </c>
      <c r="N376" s="141">
        <v>0.54509799999999997</v>
      </c>
      <c r="O376" s="141">
        <v>0.50719499999999995</v>
      </c>
      <c r="P376" s="141">
        <v>0.61528799999999995</v>
      </c>
      <c r="Q376" s="141">
        <v>0.65785499999999997</v>
      </c>
      <c r="R376" s="141">
        <v>0.64455299999999993</v>
      </c>
      <c r="S376" s="141">
        <v>0.43006100000000003</v>
      </c>
      <c r="T376" s="141">
        <v>0.57173399999999996</v>
      </c>
      <c r="U376" s="141">
        <v>0.57033099999999992</v>
      </c>
      <c r="V376" s="141">
        <v>0.49767699999999998</v>
      </c>
    </row>
    <row r="377" spans="1:22" x14ac:dyDescent="0.2">
      <c r="A377" s="12" t="s">
        <v>256</v>
      </c>
      <c r="B377" s="12"/>
      <c r="C377" s="12"/>
      <c r="D377" s="12"/>
      <c r="E377" s="12"/>
      <c r="F377" s="12"/>
      <c r="G377" s="12"/>
      <c r="H377" s="12"/>
      <c r="I377" s="12"/>
      <c r="J377" s="12"/>
      <c r="K377" s="142">
        <v>6.9527000000000005E-2</v>
      </c>
      <c r="L377" s="141">
        <v>7.3029999999999998E-2</v>
      </c>
      <c r="M377" s="141">
        <v>6.5826999999999997E-2</v>
      </c>
      <c r="N377" s="141">
        <v>0.12029899999999999</v>
      </c>
      <c r="O377" s="141">
        <v>0.13309699999999999</v>
      </c>
      <c r="P377" s="141">
        <v>7.8330999999999998E-2</v>
      </c>
      <c r="Q377" s="141">
        <v>5.2066999999999995E-2</v>
      </c>
      <c r="R377" s="141">
        <v>3.6993999999999999E-2</v>
      </c>
      <c r="S377" s="141">
        <v>3.0979E-2</v>
      </c>
      <c r="T377" s="141">
        <v>8.5170999999999997E-2</v>
      </c>
      <c r="U377" s="141">
        <v>5.6452999999999996E-2</v>
      </c>
      <c r="V377" s="141">
        <v>7.5468000000000007E-2</v>
      </c>
    </row>
    <row r="378" spans="1:22" x14ac:dyDescent="0.2">
      <c r="A378" s="12" t="s">
        <v>171</v>
      </c>
      <c r="B378" s="12"/>
      <c r="C378" s="12"/>
      <c r="D378" s="12"/>
      <c r="E378" s="12"/>
      <c r="F378" s="12"/>
      <c r="G378" s="12"/>
      <c r="H378" s="12"/>
      <c r="I378" s="12"/>
      <c r="J378" s="12"/>
      <c r="K378" s="142">
        <v>1.8904000000000001E-2</v>
      </c>
      <c r="L378" s="141">
        <v>1.498E-2</v>
      </c>
      <c r="M378" s="141">
        <v>2.3048000000000003E-2</v>
      </c>
      <c r="N378" s="141">
        <v>7.6920000000000002E-2</v>
      </c>
      <c r="O378" s="141">
        <v>1.2859000000000001E-2</v>
      </c>
      <c r="P378" s="141">
        <v>9.4350000000000007E-3</v>
      </c>
      <c r="Q378" s="141">
        <v>1.5184999999999999E-2</v>
      </c>
      <c r="R378" s="141">
        <v>9.4850000000000004E-3</v>
      </c>
      <c r="S378" s="141">
        <v>2.1954999999999999E-2</v>
      </c>
      <c r="T378" s="141">
        <v>1.4806999999999999E-2</v>
      </c>
      <c r="U378" s="141">
        <v>2.2152999999999999E-2</v>
      </c>
      <c r="V378" s="141">
        <v>1.8260999999999999E-2</v>
      </c>
    </row>
    <row r="379" spans="1:22" ht="15" x14ac:dyDescent="0.2">
      <c r="A379" s="38" t="s">
        <v>2</v>
      </c>
      <c r="B379" s="12"/>
      <c r="C379" s="12"/>
      <c r="D379" s="12"/>
      <c r="E379" s="12"/>
      <c r="F379" s="12"/>
      <c r="G379" s="12"/>
      <c r="H379" s="12"/>
      <c r="I379" s="12"/>
      <c r="J379" s="12"/>
      <c r="K379" s="142">
        <v>1.1332E-2</v>
      </c>
      <c r="L379" s="141">
        <v>1.0959000000000002E-2</v>
      </c>
      <c r="M379" s="141">
        <v>1.1727000000000001E-2</v>
      </c>
      <c r="N379" s="141">
        <v>1.0576E-2</v>
      </c>
      <c r="O379" s="141">
        <v>1.0564E-2</v>
      </c>
      <c r="P379" s="141">
        <v>5.4749999999999998E-3</v>
      </c>
      <c r="Q379" s="141">
        <v>1.027E-2</v>
      </c>
      <c r="R379" s="141">
        <v>1.3065E-2</v>
      </c>
      <c r="S379" s="141">
        <v>1.6604000000000001E-2</v>
      </c>
      <c r="T379" s="141">
        <v>1.1487000000000001E-2</v>
      </c>
      <c r="U379" s="141">
        <v>1.2672000000000001E-2</v>
      </c>
      <c r="V379" s="141">
        <v>3.7059999999999997E-3</v>
      </c>
    </row>
    <row r="380" spans="1:22" ht="15" x14ac:dyDescent="0.2">
      <c r="A380" s="32" t="s">
        <v>122</v>
      </c>
      <c r="B380" s="12"/>
      <c r="C380" s="12"/>
      <c r="D380" s="12"/>
      <c r="E380" s="12"/>
      <c r="F380" s="12"/>
      <c r="G380" s="12"/>
      <c r="H380" s="12"/>
      <c r="I380" s="12"/>
      <c r="J380" s="12"/>
      <c r="K380" s="97">
        <v>1584</v>
      </c>
      <c r="L380" s="120">
        <v>813</v>
      </c>
      <c r="M380" s="120">
        <v>770</v>
      </c>
      <c r="N380" s="120">
        <v>119</v>
      </c>
      <c r="O380" s="120">
        <v>289</v>
      </c>
      <c r="P380" s="120">
        <v>273</v>
      </c>
      <c r="Q380" s="120">
        <v>303</v>
      </c>
      <c r="R380" s="120">
        <v>262</v>
      </c>
      <c r="S380" s="120">
        <v>338</v>
      </c>
      <c r="T380" s="120">
        <v>618</v>
      </c>
      <c r="U380" s="120">
        <v>810</v>
      </c>
      <c r="V380" s="120">
        <v>155</v>
      </c>
    </row>
    <row r="381" spans="1:22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8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</row>
    <row r="382" spans="1:22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8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</row>
    <row r="383" spans="1:22" x14ac:dyDescent="0.2">
      <c r="A383" s="13" t="s">
        <v>388</v>
      </c>
      <c r="B383" s="12"/>
      <c r="C383" s="12"/>
      <c r="D383" s="12"/>
      <c r="E383" s="12"/>
      <c r="F383" s="12"/>
      <c r="G383" s="12"/>
      <c r="H383" s="12"/>
      <c r="I383" s="12"/>
      <c r="J383" s="12"/>
      <c r="K383" s="8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</row>
    <row r="384" spans="1:22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8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</row>
    <row r="385" spans="1:22" x14ac:dyDescent="0.2">
      <c r="A385" s="12" t="s">
        <v>387</v>
      </c>
      <c r="B385" s="12"/>
      <c r="C385" s="12"/>
      <c r="D385" s="12"/>
      <c r="E385" s="12"/>
      <c r="F385" s="12"/>
      <c r="G385" s="12"/>
      <c r="H385" s="12"/>
      <c r="I385" s="12"/>
      <c r="J385" s="12"/>
      <c r="K385" s="8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</row>
    <row r="386" spans="1:22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8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</row>
    <row r="387" spans="1:22" x14ac:dyDescent="0.2">
      <c r="A387" s="13" t="s">
        <v>168</v>
      </c>
      <c r="B387" s="12"/>
      <c r="C387" s="12"/>
      <c r="D387" s="12"/>
      <c r="E387" s="12"/>
      <c r="F387" s="12"/>
      <c r="G387" s="12"/>
      <c r="H387" s="12"/>
      <c r="I387" s="12"/>
      <c r="J387" s="12"/>
      <c r="K387" s="8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</row>
    <row r="388" spans="1:22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88"/>
    </row>
    <row r="389" spans="1:22" ht="15" x14ac:dyDescent="0.2">
      <c r="A389" s="38" t="s">
        <v>116</v>
      </c>
      <c r="B389" s="12"/>
      <c r="C389" s="12"/>
      <c r="D389" s="12"/>
      <c r="E389" s="12"/>
      <c r="F389" s="12"/>
      <c r="G389" s="12"/>
      <c r="H389" s="12"/>
      <c r="I389" s="12"/>
      <c r="J389" s="37">
        <v>1.0187E-2</v>
      </c>
      <c r="K389" s="142">
        <v>8.6750000000000004E-3</v>
      </c>
      <c r="L389" s="141">
        <v>1.5405E-2</v>
      </c>
      <c r="M389" s="141">
        <v>1.5679999999999999E-3</v>
      </c>
      <c r="N389" s="141">
        <v>2.9466000000000003E-2</v>
      </c>
      <c r="O389" s="141">
        <v>1.5932999999999999E-2</v>
      </c>
      <c r="P389" s="141">
        <v>0</v>
      </c>
      <c r="Q389" s="141">
        <v>9.9389999999999999E-3</v>
      </c>
      <c r="R389" s="141">
        <v>7.4519999999999994E-3</v>
      </c>
      <c r="S389" s="141">
        <v>1.9719999999999998E-3</v>
      </c>
      <c r="T389" s="141">
        <v>1.3333999999999999E-2</v>
      </c>
      <c r="U389" s="141">
        <v>6.7789999999999994E-3</v>
      </c>
      <c r="V389" s="141">
        <v>0</v>
      </c>
    </row>
    <row r="390" spans="1:22" ht="15" x14ac:dyDescent="0.2">
      <c r="A390" s="38" t="s">
        <v>117</v>
      </c>
      <c r="B390" s="12"/>
      <c r="C390" s="12"/>
      <c r="D390" s="12"/>
      <c r="E390" s="12"/>
      <c r="F390" s="12"/>
      <c r="G390" s="12"/>
      <c r="H390" s="12"/>
      <c r="I390" s="12"/>
      <c r="J390" s="37">
        <v>3.3969999999999998E-3</v>
      </c>
      <c r="K390" s="142">
        <v>4.0390000000000001E-3</v>
      </c>
      <c r="L390" s="141">
        <v>6.6239999999999997E-3</v>
      </c>
      <c r="M390" s="141">
        <v>1.3089999999999998E-3</v>
      </c>
      <c r="N390" s="141">
        <v>3.8161E-2</v>
      </c>
      <c r="O390" s="141">
        <v>3.8890000000000001E-3</v>
      </c>
      <c r="P390" s="141">
        <v>0</v>
      </c>
      <c r="Q390" s="141">
        <v>0</v>
      </c>
      <c r="R390" s="141">
        <v>0</v>
      </c>
      <c r="S390" s="141">
        <v>2.1749999999999999E-3</v>
      </c>
      <c r="T390" s="141">
        <v>7.3369999999999998E-3</v>
      </c>
      <c r="U390" s="141">
        <v>2.294E-3</v>
      </c>
      <c r="V390" s="141">
        <v>0</v>
      </c>
    </row>
    <row r="391" spans="1:22" ht="15" x14ac:dyDescent="0.2">
      <c r="A391" s="38" t="s">
        <v>118</v>
      </c>
      <c r="B391" s="12"/>
      <c r="C391" s="12"/>
      <c r="D391" s="12"/>
      <c r="E391" s="12"/>
      <c r="F391" s="12"/>
      <c r="G391" s="12"/>
      <c r="H391" s="12"/>
      <c r="I391" s="12"/>
      <c r="J391" s="37">
        <v>3.7401999999999998E-2</v>
      </c>
      <c r="K391" s="142">
        <v>6.1345000000000004E-2</v>
      </c>
      <c r="L391" s="141">
        <v>6.8902999999999992E-2</v>
      </c>
      <c r="M391" s="141">
        <v>5.3362999999999994E-2</v>
      </c>
      <c r="N391" s="141">
        <v>0.185474</v>
      </c>
      <c r="O391" s="141">
        <v>6.3795000000000004E-2</v>
      </c>
      <c r="P391" s="141">
        <v>8.2668999999999992E-2</v>
      </c>
      <c r="Q391" s="141">
        <v>6.1918000000000001E-2</v>
      </c>
      <c r="R391" s="141">
        <v>3.6352999999999996E-2</v>
      </c>
      <c r="S391" s="141">
        <v>1.7162999999999998E-2</v>
      </c>
      <c r="T391" s="141">
        <v>6.6853999999999997E-2</v>
      </c>
      <c r="U391" s="141">
        <v>5.8749999999999997E-2</v>
      </c>
      <c r="V391" s="141">
        <v>5.2934999999999996E-2</v>
      </c>
    </row>
    <row r="392" spans="1:22" ht="15" x14ac:dyDescent="0.2">
      <c r="A392" s="38" t="s">
        <v>119</v>
      </c>
      <c r="B392" s="12"/>
      <c r="C392" s="12"/>
      <c r="D392" s="12"/>
      <c r="E392" s="12"/>
      <c r="F392" s="12"/>
      <c r="G392" s="12"/>
      <c r="H392" s="12"/>
      <c r="I392" s="12"/>
      <c r="J392" s="37">
        <v>0.13849700000000001</v>
      </c>
      <c r="K392" s="142">
        <v>0.144536</v>
      </c>
      <c r="L392" s="141">
        <v>0.15696599999999999</v>
      </c>
      <c r="M392" s="141">
        <v>0.131408</v>
      </c>
      <c r="N392" s="141">
        <v>0.22396999999999997</v>
      </c>
      <c r="O392" s="141">
        <v>0.182367</v>
      </c>
      <c r="P392" s="141">
        <v>0.16389199999999998</v>
      </c>
      <c r="Q392" s="141">
        <v>0.122555</v>
      </c>
      <c r="R392" s="141">
        <v>0.12060700000000001</v>
      </c>
      <c r="S392" s="141">
        <v>0.106792</v>
      </c>
      <c r="T392" s="141">
        <v>0.17299399999999998</v>
      </c>
      <c r="U392" s="141">
        <v>0.12623100000000001</v>
      </c>
      <c r="V392" s="141">
        <v>0.12669800000000001</v>
      </c>
    </row>
    <row r="393" spans="1:22" ht="15" x14ac:dyDescent="0.2">
      <c r="A393" s="38" t="s">
        <v>21</v>
      </c>
      <c r="B393" s="12"/>
      <c r="C393" s="12"/>
      <c r="D393" s="12"/>
      <c r="E393" s="12"/>
      <c r="F393" s="12"/>
      <c r="G393" s="12"/>
      <c r="H393" s="12"/>
      <c r="I393" s="12"/>
      <c r="J393" s="37">
        <v>0.27557799999999999</v>
      </c>
      <c r="K393" s="142">
        <v>0.30881500000000001</v>
      </c>
      <c r="L393" s="141">
        <v>0.28552900000000003</v>
      </c>
      <c r="M393" s="141">
        <v>0.33340999999999998</v>
      </c>
      <c r="N393" s="141">
        <v>0.31077399999999999</v>
      </c>
      <c r="O393" s="141">
        <v>0.35641399999999995</v>
      </c>
      <c r="P393" s="141">
        <v>0.32243699999999997</v>
      </c>
      <c r="Q393" s="141">
        <v>0.30368800000000001</v>
      </c>
      <c r="R393" s="141">
        <v>0.30416699999999997</v>
      </c>
      <c r="S393" s="141">
        <v>0.264542</v>
      </c>
      <c r="T393" s="141">
        <v>0.33699499999999999</v>
      </c>
      <c r="U393" s="141">
        <v>0.29350999999999999</v>
      </c>
      <c r="V393" s="141">
        <v>0.276389</v>
      </c>
    </row>
    <row r="394" spans="1:22" ht="15" x14ac:dyDescent="0.2">
      <c r="A394" s="38" t="s">
        <v>28</v>
      </c>
      <c r="B394" s="12"/>
      <c r="C394" s="12"/>
      <c r="D394" s="12"/>
      <c r="E394" s="12"/>
      <c r="F394" s="12"/>
      <c r="G394" s="12"/>
      <c r="H394" s="12"/>
      <c r="I394" s="12"/>
      <c r="J394" s="37">
        <v>0.4904</v>
      </c>
      <c r="K394" s="142">
        <v>0.44782200000000005</v>
      </c>
      <c r="L394" s="141">
        <v>0.44059899999999996</v>
      </c>
      <c r="M394" s="141">
        <v>0.45545099999999999</v>
      </c>
      <c r="N394" s="141">
        <v>0.16146099999999999</v>
      </c>
      <c r="O394" s="141">
        <v>0.36749599999999999</v>
      </c>
      <c r="P394" s="141">
        <v>0.42322699999999996</v>
      </c>
      <c r="Q394" s="141">
        <v>0.48167499999999996</v>
      </c>
      <c r="R394" s="141">
        <v>0.50128899999999998</v>
      </c>
      <c r="S394" s="141">
        <v>0.56550199999999995</v>
      </c>
      <c r="T394" s="141">
        <v>0.380998</v>
      </c>
      <c r="U394" s="141">
        <v>0.48496400000000001</v>
      </c>
      <c r="V394" s="141">
        <v>0.52027599999999996</v>
      </c>
    </row>
    <row r="395" spans="1:22" ht="15" x14ac:dyDescent="0.2">
      <c r="A395" s="38" t="s">
        <v>3</v>
      </c>
      <c r="B395" s="12"/>
      <c r="C395" s="12"/>
      <c r="D395" s="12"/>
      <c r="E395" s="12"/>
      <c r="F395" s="12"/>
      <c r="G395" s="12"/>
      <c r="H395" s="12"/>
      <c r="I395" s="12"/>
      <c r="J395" s="37">
        <v>7.8440000000000003E-3</v>
      </c>
      <c r="K395" s="142">
        <v>1.4213999999999999E-2</v>
      </c>
      <c r="L395" s="141">
        <v>2.0110000000000003E-2</v>
      </c>
      <c r="M395" s="141">
        <v>7.9880000000000003E-3</v>
      </c>
      <c r="N395" s="141">
        <v>1.7868999999999999E-2</v>
      </c>
      <c r="O395" s="141">
        <v>1.0107E-2</v>
      </c>
      <c r="P395" s="141">
        <v>7.7759999999999999E-3</v>
      </c>
      <c r="Q395" s="141">
        <v>1.2865999999999999E-2</v>
      </c>
      <c r="R395" s="141">
        <v>1.8349000000000001E-2</v>
      </c>
      <c r="S395" s="141">
        <v>1.9657000000000001E-2</v>
      </c>
      <c r="T395" s="141">
        <v>1.3047E-2</v>
      </c>
      <c r="U395" s="141">
        <v>1.4322999999999999E-2</v>
      </c>
      <c r="V395" s="141">
        <v>1.8307E-2</v>
      </c>
    </row>
    <row r="396" spans="1:22" ht="15" x14ac:dyDescent="0.2">
      <c r="A396" s="38" t="s">
        <v>2</v>
      </c>
      <c r="B396" s="12"/>
      <c r="C396" s="12"/>
      <c r="D396" s="12"/>
      <c r="E396" s="12"/>
      <c r="F396" s="12"/>
      <c r="G396" s="12"/>
      <c r="H396" s="12"/>
      <c r="I396" s="12"/>
      <c r="J396" s="37">
        <v>3.6695999999999999E-2</v>
      </c>
      <c r="K396" s="142">
        <v>1.0553E-2</v>
      </c>
      <c r="L396" s="141">
        <v>5.8659999999999997E-3</v>
      </c>
      <c r="M396" s="141">
        <v>1.5504E-2</v>
      </c>
      <c r="N396" s="141">
        <v>3.2825E-2</v>
      </c>
      <c r="O396" s="141">
        <v>0</v>
      </c>
      <c r="P396" s="141">
        <v>0</v>
      </c>
      <c r="Q396" s="141">
        <v>7.3590000000000001E-3</v>
      </c>
      <c r="R396" s="141">
        <v>1.1782999999999998E-2</v>
      </c>
      <c r="S396" s="141">
        <v>2.2197000000000001E-2</v>
      </c>
      <c r="T396" s="141">
        <v>8.4409999999999989E-3</v>
      </c>
      <c r="U396" s="141">
        <v>1.315E-2</v>
      </c>
      <c r="V396" s="141">
        <v>5.3959999999999998E-3</v>
      </c>
    </row>
    <row r="397" spans="1:22" ht="15" x14ac:dyDescent="0.2">
      <c r="A397" s="32" t="s">
        <v>122</v>
      </c>
      <c r="B397" s="12"/>
      <c r="C397" s="12"/>
      <c r="D397" s="12"/>
      <c r="E397" s="12"/>
      <c r="F397" s="12"/>
      <c r="G397" s="12"/>
      <c r="H397" s="12"/>
      <c r="I397" s="12"/>
      <c r="J397" s="34">
        <v>1403.908557</v>
      </c>
      <c r="K397" s="97">
        <v>1584</v>
      </c>
      <c r="L397" s="120">
        <v>813</v>
      </c>
      <c r="M397" s="120">
        <v>770</v>
      </c>
      <c r="N397" s="120">
        <v>119</v>
      </c>
      <c r="O397" s="120">
        <v>289</v>
      </c>
      <c r="P397" s="120">
        <v>273</v>
      </c>
      <c r="Q397" s="120">
        <v>303</v>
      </c>
      <c r="R397" s="120">
        <v>262</v>
      </c>
      <c r="S397" s="120">
        <v>338</v>
      </c>
      <c r="T397" s="120">
        <v>618</v>
      </c>
      <c r="U397" s="120">
        <v>810</v>
      </c>
      <c r="V397" s="120">
        <v>155</v>
      </c>
    </row>
    <row r="398" spans="1:22" ht="15" x14ac:dyDescent="0.2">
      <c r="A398" s="32"/>
      <c r="B398" s="12"/>
      <c r="C398" s="12"/>
      <c r="D398" s="12"/>
      <c r="E398" s="12"/>
      <c r="F398" s="12"/>
      <c r="G398" s="12"/>
      <c r="H398" s="12"/>
      <c r="I398" s="12"/>
      <c r="J398" s="31"/>
      <c r="K398" s="146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</row>
    <row r="399" spans="1:22" x14ac:dyDescent="0.2">
      <c r="A399" s="13" t="s">
        <v>169</v>
      </c>
      <c r="B399" s="12"/>
      <c r="C399" s="12"/>
      <c r="D399" s="12"/>
      <c r="E399" s="12"/>
      <c r="F399" s="12"/>
      <c r="G399" s="12"/>
      <c r="H399" s="12"/>
      <c r="I399" s="12"/>
      <c r="J399" s="12"/>
      <c r="K399" s="146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</row>
    <row r="400" spans="1:22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46"/>
    </row>
    <row r="401" spans="1:22" ht="15" x14ac:dyDescent="0.2">
      <c r="A401" s="38" t="s">
        <v>116</v>
      </c>
      <c r="B401" s="12"/>
      <c r="C401" s="12"/>
      <c r="D401" s="12"/>
      <c r="E401" s="12"/>
      <c r="F401" s="12"/>
      <c r="G401" s="12"/>
      <c r="H401" s="12"/>
      <c r="I401" s="12"/>
      <c r="J401" s="37">
        <v>2.6161E-2</v>
      </c>
      <c r="K401" s="142">
        <v>2.8424999999999999E-2</v>
      </c>
      <c r="L401" s="141">
        <v>4.0667000000000002E-2</v>
      </c>
      <c r="M401" s="141">
        <v>1.5496000000000001E-2</v>
      </c>
      <c r="N401" s="141">
        <v>9.8869000000000012E-2</v>
      </c>
      <c r="O401" s="141">
        <v>6.1942000000000004E-2</v>
      </c>
      <c r="P401" s="141">
        <v>3.2101999999999999E-2</v>
      </c>
      <c r="Q401" s="141">
        <v>1.4456E-2</v>
      </c>
      <c r="R401" s="141">
        <v>5.868E-3</v>
      </c>
      <c r="S401" s="141">
        <v>1.9719999999999998E-3</v>
      </c>
      <c r="T401" s="141">
        <v>4.1772000000000004E-2</v>
      </c>
      <c r="U401" s="141">
        <v>2.1557E-2</v>
      </c>
      <c r="V401" s="141">
        <v>1.1073999999999999E-2</v>
      </c>
    </row>
    <row r="402" spans="1:22" ht="15" x14ac:dyDescent="0.2">
      <c r="A402" s="38" t="s">
        <v>117</v>
      </c>
      <c r="B402" s="12"/>
      <c r="C402" s="12"/>
      <c r="D402" s="12"/>
      <c r="E402" s="12"/>
      <c r="F402" s="12"/>
      <c r="G402" s="12"/>
      <c r="H402" s="12"/>
      <c r="I402" s="12"/>
      <c r="J402" s="37">
        <v>1.7031000000000001E-2</v>
      </c>
      <c r="K402" s="142">
        <v>2.6964000000000002E-2</v>
      </c>
      <c r="L402" s="141">
        <v>3.5354999999999998E-2</v>
      </c>
      <c r="M402" s="141">
        <v>1.8100000000000002E-2</v>
      </c>
      <c r="N402" s="141">
        <v>0.12207000000000001</v>
      </c>
      <c r="O402" s="141">
        <v>2.7839999999999997E-2</v>
      </c>
      <c r="P402" s="141">
        <v>4.1102E-2</v>
      </c>
      <c r="Q402" s="141">
        <v>1.8904000000000001E-2</v>
      </c>
      <c r="R402" s="141">
        <v>9.5980000000000006E-3</v>
      </c>
      <c r="S402" s="141">
        <v>1.9880000000000002E-3</v>
      </c>
      <c r="T402" s="141">
        <v>3.3961999999999999E-2</v>
      </c>
      <c r="U402" s="141">
        <v>2.4624E-2</v>
      </c>
      <c r="V402" s="141">
        <v>1.1269E-2</v>
      </c>
    </row>
    <row r="403" spans="1:22" ht="15" x14ac:dyDescent="0.2">
      <c r="A403" s="38" t="s">
        <v>118</v>
      </c>
      <c r="B403" s="12"/>
      <c r="C403" s="12"/>
      <c r="D403" s="12"/>
      <c r="E403" s="12"/>
      <c r="F403" s="12"/>
      <c r="G403" s="12"/>
      <c r="H403" s="12"/>
      <c r="I403" s="12"/>
      <c r="J403" s="37">
        <v>7.0156999999999997E-2</v>
      </c>
      <c r="K403" s="142">
        <v>0.1057</v>
      </c>
      <c r="L403" s="141">
        <v>0.105444</v>
      </c>
      <c r="M403" s="141">
        <v>0.10596999999999999</v>
      </c>
      <c r="N403" s="141">
        <v>0.15146000000000001</v>
      </c>
      <c r="O403" s="141">
        <v>0.13630400000000001</v>
      </c>
      <c r="P403" s="141">
        <v>0.11627800000000001</v>
      </c>
      <c r="Q403" s="141">
        <v>0.13082199999999999</v>
      </c>
      <c r="R403" s="141">
        <v>9.5335000000000003E-2</v>
      </c>
      <c r="S403" s="141">
        <v>4.0316999999999999E-2</v>
      </c>
      <c r="T403" s="141">
        <v>0.12495799999999999</v>
      </c>
      <c r="U403" s="141">
        <v>9.4793000000000002E-2</v>
      </c>
      <c r="V403" s="141">
        <v>8.5879999999999998E-2</v>
      </c>
    </row>
    <row r="404" spans="1:22" ht="15" x14ac:dyDescent="0.2">
      <c r="A404" s="38" t="s">
        <v>119</v>
      </c>
      <c r="B404" s="12"/>
      <c r="C404" s="12"/>
      <c r="D404" s="12"/>
      <c r="E404" s="12"/>
      <c r="F404" s="12"/>
      <c r="G404" s="12"/>
      <c r="H404" s="12"/>
      <c r="I404" s="12"/>
      <c r="J404" s="37">
        <v>0.10828</v>
      </c>
      <c r="K404" s="142">
        <v>0.11004699999999999</v>
      </c>
      <c r="L404" s="141">
        <v>0.10652300000000001</v>
      </c>
      <c r="M404" s="141">
        <v>0.113769</v>
      </c>
      <c r="N404" s="141">
        <v>0.11386900000000001</v>
      </c>
      <c r="O404" s="141">
        <v>0.128136</v>
      </c>
      <c r="P404" s="141">
        <v>0.12492900000000001</v>
      </c>
      <c r="Q404" s="141">
        <v>8.8184999999999999E-2</v>
      </c>
      <c r="R404" s="141">
        <v>9.8918000000000006E-2</v>
      </c>
      <c r="S404" s="141">
        <v>0.109415</v>
      </c>
      <c r="T404" s="141">
        <v>0.117433</v>
      </c>
      <c r="U404" s="141">
        <v>0.10444200000000001</v>
      </c>
      <c r="V404" s="141">
        <v>0.10988099999999999</v>
      </c>
    </row>
    <row r="405" spans="1:22" ht="15" x14ac:dyDescent="0.2">
      <c r="A405" s="38" t="s">
        <v>21</v>
      </c>
      <c r="B405" s="12"/>
      <c r="C405" s="12"/>
      <c r="D405" s="12"/>
      <c r="E405" s="12"/>
      <c r="F405" s="12"/>
      <c r="G405" s="12"/>
      <c r="H405" s="12"/>
      <c r="I405" s="12"/>
      <c r="J405" s="37">
        <v>0.19880600000000001</v>
      </c>
      <c r="K405" s="142">
        <v>0.228461</v>
      </c>
      <c r="L405" s="141">
        <v>0.22575500000000001</v>
      </c>
      <c r="M405" s="141">
        <v>0.23132000000000003</v>
      </c>
      <c r="N405" s="141">
        <v>0.28103499999999998</v>
      </c>
      <c r="O405" s="141">
        <v>0.23147400000000001</v>
      </c>
      <c r="P405" s="141">
        <v>0.23218</v>
      </c>
      <c r="Q405" s="141">
        <v>0.23953499999999997</v>
      </c>
      <c r="R405" s="141">
        <v>0.232548</v>
      </c>
      <c r="S405" s="141">
        <v>0.19125499999999998</v>
      </c>
      <c r="T405" s="141">
        <v>0.22959399999999999</v>
      </c>
      <c r="U405" s="141">
        <v>0.230522</v>
      </c>
      <c r="V405" s="141">
        <v>0.21315500000000001</v>
      </c>
    </row>
    <row r="406" spans="1:22" ht="15" x14ac:dyDescent="0.2">
      <c r="A406" s="38" t="s">
        <v>28</v>
      </c>
      <c r="B406" s="12"/>
      <c r="C406" s="12"/>
      <c r="D406" s="12"/>
      <c r="E406" s="12"/>
      <c r="F406" s="12"/>
      <c r="G406" s="12"/>
      <c r="H406" s="12"/>
      <c r="I406" s="12"/>
      <c r="J406" s="37">
        <v>0.47340399999999999</v>
      </c>
      <c r="K406" s="142">
        <v>0.42757599999999996</v>
      </c>
      <c r="L406" s="141">
        <v>0.41789700000000002</v>
      </c>
      <c r="M406" s="141">
        <v>0.43779800000000002</v>
      </c>
      <c r="N406" s="141">
        <v>0.14723600000000001</v>
      </c>
      <c r="O406" s="141">
        <v>0.35391100000000003</v>
      </c>
      <c r="P406" s="141">
        <v>0.41620499999999999</v>
      </c>
      <c r="Q406" s="141">
        <v>0.46303199999999994</v>
      </c>
      <c r="R406" s="141">
        <v>0.46057999999999999</v>
      </c>
      <c r="S406" s="141">
        <v>0.54116500000000001</v>
      </c>
      <c r="T406" s="141">
        <v>0.37534999999999996</v>
      </c>
      <c r="U406" s="141">
        <v>0.45636699999999997</v>
      </c>
      <c r="V406" s="141">
        <v>0.48543799999999998</v>
      </c>
    </row>
    <row r="407" spans="1:22" ht="15" x14ac:dyDescent="0.2">
      <c r="A407" s="38" t="s">
        <v>3</v>
      </c>
      <c r="B407" s="12"/>
      <c r="C407" s="12"/>
      <c r="D407" s="12"/>
      <c r="E407" s="12"/>
      <c r="F407" s="12"/>
      <c r="G407" s="12"/>
      <c r="H407" s="12"/>
      <c r="I407" s="12"/>
      <c r="J407" s="37">
        <v>1.6202999999999999E-2</v>
      </c>
      <c r="K407" s="142">
        <v>1.9663E-2</v>
      </c>
      <c r="L407" s="141">
        <v>2.4565E-2</v>
      </c>
      <c r="M407" s="141">
        <v>1.4485E-2</v>
      </c>
      <c r="N407" s="141">
        <v>4.2058999999999999E-2</v>
      </c>
      <c r="O407" s="141">
        <v>1.3996E-2</v>
      </c>
      <c r="P407" s="141">
        <v>1.3199000000000001E-2</v>
      </c>
      <c r="Q407" s="141">
        <v>1.3771E-2</v>
      </c>
      <c r="R407" s="141">
        <v>2.6055000000000002E-2</v>
      </c>
      <c r="S407" s="141">
        <v>2.2187000000000002E-2</v>
      </c>
      <c r="T407" s="141">
        <v>1.8700000000000001E-2</v>
      </c>
      <c r="U407" s="141">
        <v>1.9483E-2</v>
      </c>
      <c r="V407" s="141">
        <v>2.4445000000000001E-2</v>
      </c>
    </row>
    <row r="408" spans="1:22" ht="15" x14ac:dyDescent="0.2">
      <c r="A408" s="38" t="s">
        <v>2</v>
      </c>
      <c r="B408" s="12"/>
      <c r="C408" s="12"/>
      <c r="D408" s="12"/>
      <c r="E408" s="12"/>
      <c r="F408" s="12"/>
      <c r="G408" s="12"/>
      <c r="H408" s="12"/>
      <c r="I408" s="12"/>
      <c r="J408" s="37">
        <v>8.9957999999999996E-2</v>
      </c>
      <c r="K408" s="142">
        <v>5.3164999999999997E-2</v>
      </c>
      <c r="L408" s="141">
        <v>4.3794000000000007E-2</v>
      </c>
      <c r="M408" s="141">
        <v>6.3061999999999993E-2</v>
      </c>
      <c r="N408" s="141">
        <v>4.3400999999999995E-2</v>
      </c>
      <c r="O408" s="141">
        <v>4.6397000000000001E-2</v>
      </c>
      <c r="P408" s="141">
        <v>2.4003999999999998E-2</v>
      </c>
      <c r="Q408" s="141">
        <v>3.1295000000000003E-2</v>
      </c>
      <c r="R408" s="141">
        <v>7.1097000000000007E-2</v>
      </c>
      <c r="S408" s="141">
        <v>9.1700999999999991E-2</v>
      </c>
      <c r="T408" s="141">
        <v>5.8230000000000004E-2</v>
      </c>
      <c r="U408" s="141">
        <v>4.8211000000000004E-2</v>
      </c>
      <c r="V408" s="141">
        <v>5.8857E-2</v>
      </c>
    </row>
    <row r="409" spans="1:22" ht="15" x14ac:dyDescent="0.2">
      <c r="A409" s="32" t="s">
        <v>122</v>
      </c>
      <c r="B409" s="12"/>
      <c r="C409" s="12"/>
      <c r="D409" s="12"/>
      <c r="E409" s="12"/>
      <c r="F409" s="12"/>
      <c r="G409" s="12"/>
      <c r="H409" s="12"/>
      <c r="I409" s="12"/>
      <c r="J409" s="34">
        <v>1403.908557</v>
      </c>
      <c r="K409" s="97">
        <v>1584</v>
      </c>
      <c r="L409" s="120">
        <v>813</v>
      </c>
      <c r="M409" s="120">
        <v>770</v>
      </c>
      <c r="N409" s="120">
        <v>119</v>
      </c>
      <c r="O409" s="120">
        <v>289</v>
      </c>
      <c r="P409" s="120">
        <v>273</v>
      </c>
      <c r="Q409" s="120">
        <v>303</v>
      </c>
      <c r="R409" s="120">
        <v>262</v>
      </c>
      <c r="S409" s="120">
        <v>338</v>
      </c>
      <c r="T409" s="120">
        <v>618</v>
      </c>
      <c r="U409" s="120">
        <v>810</v>
      </c>
      <c r="V409" s="120">
        <v>155</v>
      </c>
    </row>
    <row r="410" spans="1:22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8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</row>
    <row r="411" spans="1:22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8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</row>
    <row r="412" spans="1:22" x14ac:dyDescent="0.2">
      <c r="A412" s="13" t="s">
        <v>390</v>
      </c>
      <c r="B412" s="12"/>
      <c r="C412" s="12"/>
      <c r="D412" s="12"/>
      <c r="E412" s="12"/>
      <c r="F412" s="12"/>
      <c r="G412" s="12"/>
      <c r="H412" s="12"/>
      <c r="I412" s="12"/>
      <c r="J412" s="12"/>
      <c r="K412" s="8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</row>
    <row r="413" spans="1:22" x14ac:dyDescent="0.2">
      <c r="A413" s="13"/>
      <c r="B413" s="12"/>
      <c r="C413" s="12"/>
      <c r="D413" s="12"/>
      <c r="E413" s="12"/>
      <c r="F413" s="12"/>
      <c r="G413" s="12"/>
      <c r="H413" s="12"/>
      <c r="I413" s="12"/>
      <c r="J413" s="12"/>
      <c r="K413" s="8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</row>
    <row r="414" spans="1:22" x14ac:dyDescent="0.2">
      <c r="A414" s="12" t="s">
        <v>389</v>
      </c>
      <c r="B414" s="12"/>
      <c r="C414" s="12"/>
      <c r="D414" s="12"/>
      <c r="E414" s="12"/>
      <c r="F414" s="12"/>
      <c r="G414" s="12"/>
      <c r="H414" s="12"/>
      <c r="I414" s="12"/>
      <c r="J414" s="12"/>
      <c r="K414" s="8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</row>
    <row r="415" spans="1:22" x14ac:dyDescent="0.2">
      <c r="A415" s="13"/>
      <c r="B415" s="12"/>
      <c r="C415" s="12"/>
      <c r="D415" s="12"/>
      <c r="E415" s="12"/>
      <c r="F415" s="12"/>
      <c r="G415" s="12"/>
      <c r="H415" s="12"/>
      <c r="I415" s="12"/>
      <c r="J415" s="12"/>
      <c r="K415" s="8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</row>
    <row r="416" spans="1:22" ht="15" x14ac:dyDescent="0.2">
      <c r="A416" s="38" t="s">
        <v>172</v>
      </c>
      <c r="B416" s="12"/>
      <c r="C416" s="12"/>
      <c r="D416" s="12"/>
      <c r="E416" s="12"/>
      <c r="F416" s="12"/>
      <c r="G416" s="12"/>
      <c r="H416" s="12"/>
      <c r="I416" s="12"/>
      <c r="J416" s="37">
        <v>0.62740399999999996</v>
      </c>
      <c r="K416" s="142">
        <v>0.47324599999999994</v>
      </c>
      <c r="L416" s="141">
        <v>0.498334</v>
      </c>
      <c r="M416" s="141">
        <v>0.44597499999999995</v>
      </c>
      <c r="N416" s="141">
        <v>0.46765000000000001</v>
      </c>
      <c r="O416" s="141">
        <v>0.56329200000000001</v>
      </c>
      <c r="P416" s="141">
        <v>0.51923699999999995</v>
      </c>
      <c r="Q416" s="141">
        <v>0.49104999999999999</v>
      </c>
      <c r="R416" s="141">
        <v>0.38794099999999998</v>
      </c>
      <c r="S416" s="141">
        <v>0.359794</v>
      </c>
      <c r="T416" s="141">
        <v>0.46283299999999999</v>
      </c>
      <c r="U416" s="141">
        <v>0.47071199999999996</v>
      </c>
      <c r="V416" s="141">
        <v>0.54150500000000001</v>
      </c>
    </row>
    <row r="417" spans="1:22" ht="15" x14ac:dyDescent="0.2">
      <c r="A417" s="38" t="s">
        <v>173</v>
      </c>
      <c r="B417" s="12"/>
      <c r="C417" s="12"/>
      <c r="D417" s="12"/>
      <c r="E417" s="12"/>
      <c r="F417" s="12"/>
      <c r="G417" s="12"/>
      <c r="H417" s="12"/>
      <c r="I417" s="12"/>
      <c r="J417" s="37">
        <v>0.26572800000000002</v>
      </c>
      <c r="K417" s="142">
        <v>0.42155299999999996</v>
      </c>
      <c r="L417" s="141">
        <v>0.41005000000000003</v>
      </c>
      <c r="M417" s="141">
        <v>0.434058</v>
      </c>
      <c r="N417" s="141">
        <v>0.40364100000000003</v>
      </c>
      <c r="O417" s="141">
        <v>0.33881</v>
      </c>
      <c r="P417" s="141">
        <v>0.40632199999999996</v>
      </c>
      <c r="Q417" s="141">
        <v>0.40632399999999996</v>
      </c>
      <c r="R417" s="141">
        <v>0.46835299999999996</v>
      </c>
      <c r="S417" s="141">
        <v>0.53857699999999997</v>
      </c>
      <c r="T417" s="141">
        <v>0.42190699999999998</v>
      </c>
      <c r="U417" s="141">
        <v>0.42766900000000002</v>
      </c>
      <c r="V417" s="141">
        <v>0.38565399999999994</v>
      </c>
    </row>
    <row r="418" spans="1:22" ht="15" x14ac:dyDescent="0.2">
      <c r="A418" s="38" t="s">
        <v>3</v>
      </c>
      <c r="B418" s="12"/>
      <c r="C418" s="12"/>
      <c r="D418" s="12"/>
      <c r="E418" s="12"/>
      <c r="F418" s="12"/>
      <c r="G418" s="12"/>
      <c r="H418" s="12"/>
      <c r="I418" s="12"/>
      <c r="J418" s="37">
        <v>7.2952000000000003E-2</v>
      </c>
      <c r="K418" s="142">
        <v>6.9694000000000006E-2</v>
      </c>
      <c r="L418" s="141">
        <v>5.7918000000000004E-2</v>
      </c>
      <c r="M418" s="141">
        <v>8.2493999999999998E-2</v>
      </c>
      <c r="N418" s="141">
        <v>0.105062</v>
      </c>
      <c r="O418" s="141">
        <v>7.9684999999999992E-2</v>
      </c>
      <c r="P418" s="141">
        <v>5.1178999999999995E-2</v>
      </c>
      <c r="Q418" s="141">
        <v>5.7047999999999995E-2</v>
      </c>
      <c r="R418" s="141">
        <v>8.4375000000000006E-2</v>
      </c>
      <c r="S418" s="141">
        <v>5.3394999999999998E-2</v>
      </c>
      <c r="T418" s="141">
        <v>7.5865000000000002E-2</v>
      </c>
      <c r="U418" s="141">
        <v>6.8853999999999999E-2</v>
      </c>
      <c r="V418" s="141">
        <v>4.2279999999999998E-2</v>
      </c>
    </row>
    <row r="419" spans="1:22" ht="15" x14ac:dyDescent="0.2">
      <c r="A419" s="38" t="s">
        <v>2</v>
      </c>
      <c r="B419" s="12"/>
      <c r="C419" s="12"/>
      <c r="D419" s="12"/>
      <c r="E419" s="12"/>
      <c r="F419" s="12"/>
      <c r="G419" s="12"/>
      <c r="H419" s="12"/>
      <c r="I419" s="12"/>
      <c r="J419" s="37">
        <v>3.3916000000000002E-2</v>
      </c>
      <c r="K419" s="142">
        <v>3.5506999999999997E-2</v>
      </c>
      <c r="L419" s="141">
        <v>3.3697999999999999E-2</v>
      </c>
      <c r="M419" s="141">
        <v>3.7472999999999999E-2</v>
      </c>
      <c r="N419" s="141">
        <v>2.3647000000000001E-2</v>
      </c>
      <c r="O419" s="141">
        <v>1.8211999999999999E-2</v>
      </c>
      <c r="P419" s="141">
        <v>2.3262000000000001E-2</v>
      </c>
      <c r="Q419" s="141">
        <v>4.5578E-2</v>
      </c>
      <c r="R419" s="141">
        <v>5.9330999999999995E-2</v>
      </c>
      <c r="S419" s="141">
        <v>4.8234000000000006E-2</v>
      </c>
      <c r="T419" s="141">
        <v>3.9394999999999999E-2</v>
      </c>
      <c r="U419" s="141">
        <v>3.2765000000000002E-2</v>
      </c>
      <c r="V419" s="141">
        <v>3.0560999999999998E-2</v>
      </c>
    </row>
    <row r="420" spans="1:22" ht="15" x14ac:dyDescent="0.2">
      <c r="A420" s="32" t="s">
        <v>122</v>
      </c>
      <c r="B420" s="12"/>
      <c r="C420" s="12"/>
      <c r="D420" s="12"/>
      <c r="E420" s="12"/>
      <c r="F420" s="12"/>
      <c r="G420" s="12"/>
      <c r="H420" s="12"/>
      <c r="I420" s="12"/>
      <c r="J420" s="34">
        <v>652.90244700000005</v>
      </c>
      <c r="K420" s="97">
        <v>841</v>
      </c>
      <c r="L420" s="120">
        <v>438</v>
      </c>
      <c r="M420" s="120">
        <v>403</v>
      </c>
      <c r="N420" s="120">
        <v>95</v>
      </c>
      <c r="O420" s="120">
        <v>181</v>
      </c>
      <c r="P420" s="120">
        <v>156</v>
      </c>
      <c r="Q420" s="120">
        <v>152</v>
      </c>
      <c r="R420" s="120">
        <v>124</v>
      </c>
      <c r="S420" s="120">
        <v>133</v>
      </c>
      <c r="T420" s="120">
        <v>372</v>
      </c>
      <c r="U420" s="120">
        <v>398</v>
      </c>
      <c r="V420" s="120">
        <v>71</v>
      </c>
    </row>
    <row r="421" spans="1:22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68"/>
      <c r="K421" s="89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</row>
    <row r="422" spans="1:22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8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</row>
    <row r="423" spans="1:22" x14ac:dyDescent="0.2">
      <c r="A423" s="13" t="s">
        <v>391</v>
      </c>
      <c r="B423" s="12"/>
      <c r="C423" s="12"/>
      <c r="D423" s="12"/>
      <c r="E423" s="12"/>
      <c r="F423" s="12"/>
      <c r="G423" s="12"/>
      <c r="H423" s="12"/>
      <c r="I423" s="12"/>
      <c r="J423" s="12"/>
      <c r="K423" s="8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</row>
    <row r="424" spans="1:22" x14ac:dyDescent="0.2">
      <c r="A424" s="13"/>
      <c r="B424" s="12"/>
      <c r="C424" s="12"/>
      <c r="D424" s="12"/>
      <c r="E424" s="12"/>
      <c r="F424" s="12"/>
      <c r="G424" s="12"/>
      <c r="H424" s="12"/>
      <c r="I424" s="12"/>
      <c r="J424" s="12"/>
      <c r="K424" s="8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</row>
    <row r="425" spans="1:22" x14ac:dyDescent="0.2">
      <c r="A425" s="12" t="s">
        <v>174</v>
      </c>
      <c r="B425" s="12"/>
      <c r="C425" s="12"/>
      <c r="D425" s="12"/>
      <c r="E425" s="12"/>
      <c r="F425" s="12"/>
      <c r="G425" s="12"/>
      <c r="H425" s="12"/>
      <c r="I425" s="12"/>
      <c r="J425" s="12"/>
      <c r="K425" s="8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</row>
    <row r="426" spans="1:22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8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</row>
    <row r="427" spans="1:22" ht="15" x14ac:dyDescent="0.2">
      <c r="A427" s="44" t="s">
        <v>175</v>
      </c>
      <c r="B427" s="12"/>
      <c r="C427" s="12"/>
      <c r="D427" s="12"/>
      <c r="E427" s="12"/>
      <c r="F427" s="12"/>
      <c r="G427" s="12"/>
      <c r="H427" s="12"/>
      <c r="I427" s="12"/>
      <c r="J427" s="37">
        <v>0.67586800000000002</v>
      </c>
      <c r="K427" s="142">
        <v>0.59145300000000001</v>
      </c>
      <c r="L427" s="141">
        <v>0.60233199999999998</v>
      </c>
      <c r="M427" s="141">
        <v>0.579627</v>
      </c>
      <c r="N427" s="141">
        <v>0.62028499999999998</v>
      </c>
      <c r="O427" s="141">
        <v>0.55341499999999999</v>
      </c>
      <c r="P427" s="141">
        <v>0.62401099999999998</v>
      </c>
      <c r="Q427" s="141">
        <v>0.57515700000000003</v>
      </c>
      <c r="R427" s="141">
        <v>0.58120899999999998</v>
      </c>
      <c r="S427" s="141">
        <v>0.61251</v>
      </c>
      <c r="T427" s="141">
        <v>0.62209000000000003</v>
      </c>
      <c r="U427" s="141">
        <v>0.55519700000000005</v>
      </c>
      <c r="V427" s="141">
        <v>0.63407100000000005</v>
      </c>
    </row>
    <row r="428" spans="1:22" ht="15" x14ac:dyDescent="0.2">
      <c r="A428" s="44" t="s">
        <v>176</v>
      </c>
      <c r="B428" s="12"/>
      <c r="C428" s="12"/>
      <c r="D428" s="12"/>
      <c r="E428" s="12"/>
      <c r="F428" s="12"/>
      <c r="G428" s="12"/>
      <c r="H428" s="12"/>
      <c r="I428" s="12"/>
      <c r="J428" s="37">
        <v>0.392542</v>
      </c>
      <c r="K428" s="142">
        <v>0.40879199999999999</v>
      </c>
      <c r="L428" s="141">
        <v>0.37508000000000002</v>
      </c>
      <c r="M428" s="141">
        <v>0.44543700000000003</v>
      </c>
      <c r="N428" s="141">
        <v>0.38158399999999998</v>
      </c>
      <c r="O428" s="141">
        <v>0.47353700000000004</v>
      </c>
      <c r="P428" s="141">
        <v>0.41269</v>
      </c>
      <c r="Q428" s="141">
        <v>0.34683700000000001</v>
      </c>
      <c r="R428" s="141">
        <v>0.40926200000000001</v>
      </c>
      <c r="S428" s="141">
        <v>0.40564700000000004</v>
      </c>
      <c r="T428" s="141">
        <v>0.46392800000000001</v>
      </c>
      <c r="U428" s="141">
        <v>0.37165999999999999</v>
      </c>
      <c r="V428" s="141">
        <v>0.32889600000000002</v>
      </c>
    </row>
    <row r="429" spans="1:22" ht="15" x14ac:dyDescent="0.2">
      <c r="A429" s="44" t="s">
        <v>177</v>
      </c>
      <c r="B429" s="12"/>
      <c r="C429" s="12"/>
      <c r="D429" s="12"/>
      <c r="E429" s="12"/>
      <c r="F429" s="12"/>
      <c r="G429" s="12"/>
      <c r="H429" s="12"/>
      <c r="I429" s="12"/>
      <c r="J429" s="37">
        <v>0.37715599999999999</v>
      </c>
      <c r="K429" s="142">
        <v>0.43109999999999998</v>
      </c>
      <c r="L429" s="141">
        <v>0.45512300000000006</v>
      </c>
      <c r="M429" s="141">
        <v>0.40498800000000001</v>
      </c>
      <c r="N429" s="141">
        <v>0.58091900000000007</v>
      </c>
      <c r="O429" s="141">
        <v>0.404109</v>
      </c>
      <c r="P429" s="141">
        <v>0.46221400000000001</v>
      </c>
      <c r="Q429" s="141">
        <v>0.43548399999999998</v>
      </c>
      <c r="R429" s="141">
        <v>0.40611900000000001</v>
      </c>
      <c r="S429" s="141">
        <v>0.34278700000000001</v>
      </c>
      <c r="T429" s="141">
        <v>0.39934500000000001</v>
      </c>
      <c r="U429" s="141">
        <v>0.45971400000000001</v>
      </c>
      <c r="V429" s="141">
        <v>0.43685299999999999</v>
      </c>
    </row>
    <row r="430" spans="1:22" ht="15" x14ac:dyDescent="0.2">
      <c r="A430" s="44" t="s">
        <v>178</v>
      </c>
      <c r="B430" s="12"/>
      <c r="C430" s="12"/>
      <c r="D430" s="12"/>
      <c r="E430" s="12"/>
      <c r="F430" s="12"/>
      <c r="G430" s="12"/>
      <c r="H430" s="12"/>
      <c r="I430" s="12"/>
      <c r="J430" s="37">
        <v>8.2420999999999994E-2</v>
      </c>
      <c r="K430" s="142">
        <v>0.10340400000000001</v>
      </c>
      <c r="L430" s="141">
        <v>0.123046</v>
      </c>
      <c r="M430" s="141">
        <v>8.2052999999999987E-2</v>
      </c>
      <c r="N430" s="141">
        <v>0.116318</v>
      </c>
      <c r="O430" s="141">
        <v>0.122308</v>
      </c>
      <c r="P430" s="141">
        <v>0.10862999999999999</v>
      </c>
      <c r="Q430" s="141">
        <v>0.12839300000000001</v>
      </c>
      <c r="R430" s="141">
        <v>0.10023600000000001</v>
      </c>
      <c r="S430" s="141">
        <v>3.6836000000000001E-2</v>
      </c>
      <c r="T430" s="141">
        <v>0.12072699999999999</v>
      </c>
      <c r="U430" s="141">
        <v>9.2169000000000001E-2</v>
      </c>
      <c r="V430" s="141">
        <v>7.5898999999999994E-2</v>
      </c>
    </row>
    <row r="431" spans="1:22" ht="15" x14ac:dyDescent="0.2">
      <c r="A431" s="44" t="s">
        <v>179</v>
      </c>
      <c r="B431" s="12"/>
      <c r="C431" s="12"/>
      <c r="D431" s="12"/>
      <c r="E431" s="12"/>
      <c r="F431" s="12"/>
      <c r="G431" s="12"/>
      <c r="H431" s="12"/>
      <c r="I431" s="12"/>
      <c r="J431" s="37">
        <v>0.40090900000000002</v>
      </c>
      <c r="K431" s="142">
        <v>0.41790500000000003</v>
      </c>
      <c r="L431" s="141">
        <v>0.43044899999999997</v>
      </c>
      <c r="M431" s="141">
        <v>0.40427000000000002</v>
      </c>
      <c r="N431" s="141">
        <v>0.38526499999999997</v>
      </c>
      <c r="O431" s="141">
        <v>0.41034399999999999</v>
      </c>
      <c r="P431" s="141">
        <v>0.48905799999999999</v>
      </c>
      <c r="Q431" s="141">
        <v>0.45491300000000001</v>
      </c>
      <c r="R431" s="141">
        <v>0.36580199999999996</v>
      </c>
      <c r="S431" s="141">
        <v>0.37420100000000001</v>
      </c>
      <c r="T431" s="141">
        <v>0.395505</v>
      </c>
      <c r="U431" s="141">
        <v>0.42671300000000001</v>
      </c>
      <c r="V431" s="141">
        <v>0.48533599999999999</v>
      </c>
    </row>
    <row r="432" spans="1:22" ht="15" x14ac:dyDescent="0.2">
      <c r="A432" s="44" t="s">
        <v>180</v>
      </c>
      <c r="B432" s="12"/>
      <c r="C432" s="12"/>
      <c r="D432" s="12"/>
      <c r="E432" s="12"/>
      <c r="F432" s="12"/>
      <c r="G432" s="12"/>
      <c r="H432" s="12"/>
      <c r="I432" s="12"/>
      <c r="J432" s="37">
        <v>6.7738999999999994E-2</v>
      </c>
      <c r="K432" s="142">
        <v>8.3424999999999999E-2</v>
      </c>
      <c r="L432" s="141">
        <v>0.122003</v>
      </c>
      <c r="M432" s="141">
        <v>4.1491E-2</v>
      </c>
      <c r="N432" s="141">
        <v>0.123875</v>
      </c>
      <c r="O432" s="141">
        <v>0.12764600000000001</v>
      </c>
      <c r="P432" s="141">
        <v>9.9389000000000005E-2</v>
      </c>
      <c r="Q432" s="141">
        <v>5.1007999999999998E-2</v>
      </c>
      <c r="R432" s="141">
        <v>5.4285E-2</v>
      </c>
      <c r="S432" s="141">
        <v>3.9731000000000002E-2</v>
      </c>
      <c r="T432" s="141">
        <v>9.2108000000000009E-2</v>
      </c>
      <c r="U432" s="141">
        <v>8.2265999999999992E-2</v>
      </c>
      <c r="V432" s="141">
        <v>4.4726000000000002E-2</v>
      </c>
    </row>
    <row r="433" spans="1:22" ht="15" x14ac:dyDescent="0.2">
      <c r="A433" s="44" t="s">
        <v>3</v>
      </c>
      <c r="B433" s="12"/>
      <c r="C433" s="12"/>
      <c r="D433" s="12"/>
      <c r="E433" s="12"/>
      <c r="F433" s="12"/>
      <c r="G433" s="12"/>
      <c r="H433" s="12"/>
      <c r="I433" s="12"/>
      <c r="J433" s="37">
        <v>3.1511999999999998E-2</v>
      </c>
      <c r="K433" s="142">
        <v>4.9726999999999993E-2</v>
      </c>
      <c r="L433" s="141">
        <v>4.7611999999999995E-2</v>
      </c>
      <c r="M433" s="141">
        <v>5.2026000000000003E-2</v>
      </c>
      <c r="N433" s="141">
        <v>2.9007999999999999E-2</v>
      </c>
      <c r="O433" s="141">
        <v>4.4680999999999998E-2</v>
      </c>
      <c r="P433" s="141">
        <v>3.7484000000000003E-2</v>
      </c>
      <c r="Q433" s="141">
        <v>3.4898999999999999E-2</v>
      </c>
      <c r="R433" s="141">
        <v>6.9440000000000002E-2</v>
      </c>
      <c r="S433" s="141">
        <v>8.4282999999999997E-2</v>
      </c>
      <c r="T433" s="141">
        <v>3.1931000000000001E-2</v>
      </c>
      <c r="U433" s="141">
        <v>6.5923999999999996E-2</v>
      </c>
      <c r="V433" s="141">
        <v>5.2055999999999998E-2</v>
      </c>
    </row>
    <row r="434" spans="1:22" ht="15" x14ac:dyDescent="0.2">
      <c r="A434" s="44" t="s">
        <v>2</v>
      </c>
      <c r="B434" s="12"/>
      <c r="C434" s="12"/>
      <c r="D434" s="12"/>
      <c r="E434" s="12"/>
      <c r="F434" s="12"/>
      <c r="G434" s="12"/>
      <c r="H434" s="12"/>
      <c r="I434" s="12"/>
      <c r="J434" s="37">
        <v>3.1265000000000001E-2</v>
      </c>
      <c r="K434" s="142">
        <v>5.9209999999999992E-3</v>
      </c>
      <c r="L434" s="141">
        <v>1.6180000000000001E-3</v>
      </c>
      <c r="M434" s="141">
        <v>1.0598000000000002E-2</v>
      </c>
      <c r="N434" s="141">
        <v>1.303E-2</v>
      </c>
      <c r="O434" s="141">
        <v>0</v>
      </c>
      <c r="P434" s="141">
        <v>0</v>
      </c>
      <c r="Q434" s="141">
        <v>0</v>
      </c>
      <c r="R434" s="141">
        <v>1.1952000000000001E-2</v>
      </c>
      <c r="S434" s="141">
        <v>1.6999E-2</v>
      </c>
      <c r="T434" s="141">
        <v>7.3350000000000004E-3</v>
      </c>
      <c r="U434" s="141">
        <v>5.6639999999999998E-3</v>
      </c>
      <c r="V434" s="141">
        <v>0</v>
      </c>
    </row>
    <row r="435" spans="1:22" ht="15" x14ac:dyDescent="0.2">
      <c r="A435" s="35" t="s">
        <v>122</v>
      </c>
      <c r="B435" s="12"/>
      <c r="C435" s="12"/>
      <c r="D435" s="12"/>
      <c r="E435" s="12"/>
      <c r="F435" s="12"/>
      <c r="G435" s="12"/>
      <c r="H435" s="12"/>
      <c r="I435" s="12"/>
      <c r="J435" s="34">
        <v>652.90244700000005</v>
      </c>
      <c r="K435" s="97">
        <v>841</v>
      </c>
      <c r="L435" s="120">
        <v>438</v>
      </c>
      <c r="M435" s="120">
        <v>403</v>
      </c>
      <c r="N435" s="120">
        <v>95</v>
      </c>
      <c r="O435" s="120">
        <v>181</v>
      </c>
      <c r="P435" s="120">
        <v>156</v>
      </c>
      <c r="Q435" s="120">
        <v>152</v>
      </c>
      <c r="R435" s="120">
        <v>124</v>
      </c>
      <c r="S435" s="120">
        <v>133</v>
      </c>
      <c r="T435" s="120">
        <v>372</v>
      </c>
      <c r="U435" s="120">
        <v>398</v>
      </c>
      <c r="V435" s="120">
        <v>71</v>
      </c>
    </row>
    <row r="436" spans="1:22" ht="15" x14ac:dyDescent="0.2">
      <c r="A436" s="12"/>
      <c r="B436" s="35"/>
      <c r="C436" s="12"/>
      <c r="D436" s="12"/>
      <c r="E436" s="12"/>
      <c r="F436" s="12"/>
      <c r="G436" s="12"/>
      <c r="H436" s="12"/>
      <c r="I436" s="12"/>
      <c r="J436" s="68"/>
      <c r="K436" s="89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</row>
    <row r="437" spans="1:22" ht="15" x14ac:dyDescent="0.2">
      <c r="A437" s="12"/>
      <c r="B437" s="35"/>
      <c r="C437" s="12"/>
      <c r="D437" s="12"/>
      <c r="E437" s="12"/>
      <c r="F437" s="12"/>
      <c r="G437" s="12"/>
      <c r="H437" s="12"/>
      <c r="I437" s="12"/>
      <c r="J437" s="12"/>
      <c r="K437" s="8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</row>
    <row r="438" spans="1:22" x14ac:dyDescent="0.2">
      <c r="A438" s="13" t="s">
        <v>392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8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</row>
    <row r="439" spans="1:22" x14ac:dyDescent="0.2">
      <c r="A439" s="30" t="s">
        <v>170</v>
      </c>
      <c r="B439" s="12"/>
      <c r="C439" s="12"/>
      <c r="D439" s="12"/>
      <c r="E439" s="12"/>
      <c r="F439" s="12"/>
      <c r="G439" s="12"/>
      <c r="H439" s="12"/>
      <c r="I439" s="12"/>
      <c r="J439" s="12"/>
      <c r="K439" s="8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</row>
    <row r="440" spans="1:22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8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</row>
    <row r="441" spans="1:22" x14ac:dyDescent="0.2">
      <c r="A441" s="12" t="s">
        <v>387</v>
      </c>
      <c r="B441" s="12"/>
      <c r="C441" s="12"/>
      <c r="D441" s="12"/>
      <c r="E441" s="12"/>
      <c r="F441" s="12"/>
      <c r="G441" s="12"/>
      <c r="H441" s="12"/>
      <c r="I441" s="12"/>
      <c r="J441" s="12"/>
      <c r="K441" s="8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</row>
    <row r="442" spans="1:22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88"/>
    </row>
    <row r="443" spans="1:22" ht="15" x14ac:dyDescent="0.2">
      <c r="A443" s="38" t="s">
        <v>182</v>
      </c>
      <c r="B443" s="12"/>
      <c r="C443" s="12"/>
      <c r="D443" s="12"/>
      <c r="E443" s="12"/>
      <c r="F443" s="12"/>
      <c r="G443" s="12"/>
      <c r="H443" s="12"/>
      <c r="I443" s="12"/>
      <c r="J443" s="37">
        <v>5.8998000000000002E-2</v>
      </c>
      <c r="K443" s="142">
        <v>8.2772999999999999E-2</v>
      </c>
      <c r="L443" s="141">
        <v>7.6197000000000001E-2</v>
      </c>
      <c r="M443" s="141">
        <v>8.9719999999999994E-2</v>
      </c>
      <c r="N443" s="141">
        <v>4.4104000000000004E-2</v>
      </c>
      <c r="O443" s="141">
        <v>8.3154000000000006E-2</v>
      </c>
      <c r="P443" s="141">
        <v>0.12643100000000002</v>
      </c>
      <c r="Q443" s="141">
        <v>5.9892000000000001E-2</v>
      </c>
      <c r="R443" s="141">
        <v>9.4329999999999997E-2</v>
      </c>
      <c r="S443" s="141">
        <v>7.2314000000000003E-2</v>
      </c>
      <c r="T443" s="141">
        <v>0.104216</v>
      </c>
      <c r="U443" s="141">
        <v>6.7046999999999995E-2</v>
      </c>
      <c r="V443" s="141">
        <v>7.9445000000000002E-2</v>
      </c>
    </row>
    <row r="444" spans="1:22" ht="15" x14ac:dyDescent="0.2">
      <c r="A444" s="38" t="s">
        <v>78</v>
      </c>
      <c r="B444" s="12"/>
      <c r="C444" s="12"/>
      <c r="D444" s="12"/>
      <c r="E444" s="12"/>
      <c r="F444" s="12"/>
      <c r="G444" s="12"/>
      <c r="H444" s="12"/>
      <c r="I444" s="12"/>
      <c r="J444" s="37">
        <v>0.157888</v>
      </c>
      <c r="K444" s="142">
        <v>0.166353</v>
      </c>
      <c r="L444" s="141">
        <v>0.175842</v>
      </c>
      <c r="M444" s="141">
        <v>0.156332</v>
      </c>
      <c r="N444" s="141">
        <v>0.22670400000000002</v>
      </c>
      <c r="O444" s="141">
        <v>0.14954999999999999</v>
      </c>
      <c r="P444" s="141">
        <v>0.160916</v>
      </c>
      <c r="Q444" s="141">
        <v>0.21599499999999999</v>
      </c>
      <c r="R444" s="141">
        <v>0.15837199999999999</v>
      </c>
      <c r="S444" s="141">
        <v>0.12554600000000002</v>
      </c>
      <c r="T444" s="141">
        <v>0.18215900000000002</v>
      </c>
      <c r="U444" s="141">
        <v>0.159696</v>
      </c>
      <c r="V444" s="141">
        <v>0.13808600000000001</v>
      </c>
    </row>
    <row r="445" spans="1:22" ht="15" x14ac:dyDescent="0.2">
      <c r="A445" s="38" t="s">
        <v>183</v>
      </c>
      <c r="B445" s="12"/>
      <c r="C445" s="12"/>
      <c r="D445" s="12"/>
      <c r="E445" s="12"/>
      <c r="F445" s="12"/>
      <c r="G445" s="12"/>
      <c r="H445" s="12"/>
      <c r="I445" s="12"/>
      <c r="J445" s="37">
        <v>0.158274</v>
      </c>
      <c r="K445" s="142">
        <v>0.16228500000000001</v>
      </c>
      <c r="L445" s="141">
        <v>0.16375499999999998</v>
      </c>
      <c r="M445" s="141">
        <v>0.16073299999999999</v>
      </c>
      <c r="N445" s="141">
        <v>6.2252999999999996E-2</v>
      </c>
      <c r="O445" s="141">
        <v>0.22947500000000001</v>
      </c>
      <c r="P445" s="141">
        <v>0.25510699999999997</v>
      </c>
      <c r="Q445" s="141">
        <v>0.129582</v>
      </c>
      <c r="R445" s="141">
        <v>0.16565200000000002</v>
      </c>
      <c r="S445" s="141">
        <v>9.1607000000000008E-2</v>
      </c>
      <c r="T445" s="141">
        <v>0.170462</v>
      </c>
      <c r="U445" s="141">
        <v>0.154025</v>
      </c>
      <c r="V445" s="141">
        <v>0.17285799999999998</v>
      </c>
    </row>
    <row r="446" spans="1:22" ht="15" x14ac:dyDescent="0.2">
      <c r="A446" s="38" t="s">
        <v>6</v>
      </c>
      <c r="B446" s="12"/>
      <c r="C446" s="12"/>
      <c r="D446" s="12"/>
      <c r="E446" s="12"/>
      <c r="F446" s="12"/>
      <c r="G446" s="12"/>
      <c r="H446" s="12"/>
      <c r="I446" s="12"/>
      <c r="J446" s="37">
        <v>0.49620199999999998</v>
      </c>
      <c r="K446" s="142">
        <v>0.41674900000000004</v>
      </c>
      <c r="L446" s="141">
        <v>0.42496600000000001</v>
      </c>
      <c r="M446" s="141">
        <v>0.40806900000000002</v>
      </c>
      <c r="N446" s="141">
        <v>0.47763100000000003</v>
      </c>
      <c r="O446" s="141">
        <v>0.42057099999999997</v>
      </c>
      <c r="P446" s="141">
        <v>0.32575499999999996</v>
      </c>
      <c r="Q446" s="141">
        <v>0.37570300000000001</v>
      </c>
      <c r="R446" s="141">
        <v>0.37762700000000005</v>
      </c>
      <c r="S446" s="141">
        <v>0.53281500000000004</v>
      </c>
      <c r="T446" s="141">
        <v>0.40318399999999999</v>
      </c>
      <c r="U446" s="141">
        <v>0.42346099999999998</v>
      </c>
      <c r="V446" s="141">
        <v>0.435784</v>
      </c>
    </row>
    <row r="447" spans="1:22" ht="15" x14ac:dyDescent="0.2">
      <c r="A447" s="38" t="s">
        <v>3</v>
      </c>
      <c r="B447" s="12"/>
      <c r="C447" s="12"/>
      <c r="D447" s="12"/>
      <c r="E447" s="12"/>
      <c r="F447" s="12"/>
      <c r="G447" s="12"/>
      <c r="H447" s="12"/>
      <c r="I447" s="12"/>
      <c r="J447" s="37">
        <v>0.13774600000000001</v>
      </c>
      <c r="K447" s="142">
        <v>0.12010899999999999</v>
      </c>
      <c r="L447" s="141">
        <v>0.11847099999999999</v>
      </c>
      <c r="M447" s="141">
        <v>0.12183899999999999</v>
      </c>
      <c r="N447" s="141">
        <v>0.16006000000000001</v>
      </c>
      <c r="O447" s="141">
        <v>4.7645E-2</v>
      </c>
      <c r="P447" s="141">
        <v>8.9372000000000007E-2</v>
      </c>
      <c r="Q447" s="141">
        <v>0.157413</v>
      </c>
      <c r="R447" s="141">
        <v>0.14735900000000002</v>
      </c>
      <c r="S447" s="141">
        <v>0.13836299999999999</v>
      </c>
      <c r="T447" s="141">
        <v>9.5707E-2</v>
      </c>
      <c r="U447" s="141">
        <v>0.13803799999999999</v>
      </c>
      <c r="V447" s="141">
        <v>0.123727</v>
      </c>
    </row>
    <row r="448" spans="1:22" ht="15" x14ac:dyDescent="0.2">
      <c r="A448" s="38" t="s">
        <v>2</v>
      </c>
      <c r="B448" s="12"/>
      <c r="C448" s="12"/>
      <c r="D448" s="12"/>
      <c r="E448" s="12"/>
      <c r="F448" s="12"/>
      <c r="G448" s="12"/>
      <c r="H448" s="12"/>
      <c r="I448" s="12"/>
      <c r="J448" s="37">
        <v>2.2964999999999999E-2</v>
      </c>
      <c r="K448" s="142">
        <v>5.1729999999999998E-2</v>
      </c>
      <c r="L448" s="141">
        <v>4.0769E-2</v>
      </c>
      <c r="M448" s="141">
        <v>6.3307000000000002E-2</v>
      </c>
      <c r="N448" s="141">
        <v>2.9249000000000001E-2</v>
      </c>
      <c r="O448" s="141">
        <v>6.9605E-2</v>
      </c>
      <c r="P448" s="141">
        <v>4.2419000000000005E-2</v>
      </c>
      <c r="Q448" s="141">
        <v>6.1416000000000005E-2</v>
      </c>
      <c r="R448" s="141">
        <v>5.6660000000000002E-2</v>
      </c>
      <c r="S448" s="141">
        <v>3.9354E-2</v>
      </c>
      <c r="T448" s="141">
        <v>4.4271999999999999E-2</v>
      </c>
      <c r="U448" s="141">
        <v>5.7733E-2</v>
      </c>
      <c r="V448" s="141">
        <v>5.0099999999999999E-2</v>
      </c>
    </row>
    <row r="449" spans="1:22" ht="15" x14ac:dyDescent="0.2">
      <c r="A449" s="32" t="s">
        <v>122</v>
      </c>
      <c r="B449" s="12"/>
      <c r="C449" s="12"/>
      <c r="D449" s="12"/>
      <c r="E449" s="12"/>
      <c r="F449" s="12"/>
      <c r="G449" s="12"/>
      <c r="H449" s="12"/>
      <c r="I449" s="12"/>
      <c r="J449" s="34">
        <v>1655.999018</v>
      </c>
      <c r="K449" s="97">
        <v>1584</v>
      </c>
      <c r="L449" s="120">
        <v>813</v>
      </c>
      <c r="M449" s="120">
        <v>770</v>
      </c>
      <c r="N449" s="120">
        <v>119</v>
      </c>
      <c r="O449" s="120">
        <v>289</v>
      </c>
      <c r="P449" s="120">
        <v>273</v>
      </c>
      <c r="Q449" s="120">
        <v>303</v>
      </c>
      <c r="R449" s="120">
        <v>262</v>
      </c>
      <c r="S449" s="120">
        <v>338</v>
      </c>
      <c r="T449" s="120">
        <v>618</v>
      </c>
      <c r="U449" s="120">
        <v>810</v>
      </c>
      <c r="V449" s="120">
        <v>155</v>
      </c>
    </row>
    <row r="450" spans="1:22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8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</row>
    <row r="451" spans="1:22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8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</row>
    <row r="452" spans="1:22" x14ac:dyDescent="0.2"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</row>
    <row r="453" spans="1:22" x14ac:dyDescent="0.2"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</row>
    <row r="454" spans="1:22" x14ac:dyDescent="0.2"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</row>
    <row r="455" spans="1:22" x14ac:dyDescent="0.2"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</row>
    <row r="456" spans="1:22" x14ac:dyDescent="0.2"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</row>
    <row r="457" spans="1:22" x14ac:dyDescent="0.2"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</row>
    <row r="458" spans="1:22" x14ac:dyDescent="0.2"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</row>
    <row r="459" spans="1:22" x14ac:dyDescent="0.2"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</row>
    <row r="460" spans="1:22" x14ac:dyDescent="0.2"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</row>
    <row r="461" spans="1:22" x14ac:dyDescent="0.2"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</row>
    <row r="462" spans="1:22" x14ac:dyDescent="0.2"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</row>
    <row r="463" spans="1:22" x14ac:dyDescent="0.2"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</row>
    <row r="464" spans="1:22" x14ac:dyDescent="0.2"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</row>
    <row r="465" spans="12:22" x14ac:dyDescent="0.2"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</row>
    <row r="466" spans="12:22" x14ac:dyDescent="0.2"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</row>
    <row r="467" spans="12:22" x14ac:dyDescent="0.2"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</row>
    <row r="468" spans="12:22" x14ac:dyDescent="0.2"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</row>
    <row r="469" spans="12:22" x14ac:dyDescent="0.2"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</row>
    <row r="470" spans="12:22" x14ac:dyDescent="0.2"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</row>
    <row r="471" spans="12:22" x14ac:dyDescent="0.2"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</row>
    <row r="472" spans="12:22" x14ac:dyDescent="0.2"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</row>
    <row r="473" spans="12:22" x14ac:dyDescent="0.2"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</row>
    <row r="474" spans="12:22" x14ac:dyDescent="0.2"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</row>
    <row r="475" spans="12:22" x14ac:dyDescent="0.2"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</row>
    <row r="476" spans="12:22" x14ac:dyDescent="0.2"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</row>
    <row r="477" spans="12:22" x14ac:dyDescent="0.2"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</row>
    <row r="478" spans="12:22" x14ac:dyDescent="0.2"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</row>
    <row r="479" spans="12:22" x14ac:dyDescent="0.2"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</row>
    <row r="480" spans="12:22" x14ac:dyDescent="0.2"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</row>
    <row r="481" spans="12:22" x14ac:dyDescent="0.2"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</row>
    <row r="482" spans="12:22" x14ac:dyDescent="0.2"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</row>
    <row r="483" spans="12:22" x14ac:dyDescent="0.2"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</row>
    <row r="484" spans="12:22" x14ac:dyDescent="0.2"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</row>
    <row r="485" spans="12:22" x14ac:dyDescent="0.2"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</row>
    <row r="486" spans="12:22" x14ac:dyDescent="0.2"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</row>
    <row r="487" spans="12:22" x14ac:dyDescent="0.2"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</row>
    <row r="488" spans="12:22" x14ac:dyDescent="0.2"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</row>
    <row r="489" spans="12:22" x14ac:dyDescent="0.2"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</row>
    <row r="490" spans="12:22" x14ac:dyDescent="0.2"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</row>
    <row r="491" spans="12:22" x14ac:dyDescent="0.2"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</row>
    <row r="492" spans="12:22" x14ac:dyDescent="0.2"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</row>
    <row r="493" spans="12:22" x14ac:dyDescent="0.2"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</row>
    <row r="494" spans="12:22" x14ac:dyDescent="0.2"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</row>
    <row r="495" spans="12:22" x14ac:dyDescent="0.2"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</row>
    <row r="496" spans="12:22" x14ac:dyDescent="0.2"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</row>
    <row r="497" spans="12:22" x14ac:dyDescent="0.2"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</row>
    <row r="498" spans="12:22" x14ac:dyDescent="0.2"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</row>
    <row r="499" spans="12:22" x14ac:dyDescent="0.2"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</row>
    <row r="500" spans="12:22" x14ac:dyDescent="0.2"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</row>
    <row r="501" spans="12:22" x14ac:dyDescent="0.2"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</row>
    <row r="502" spans="12:22" x14ac:dyDescent="0.2"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</row>
    <row r="503" spans="12:22" x14ac:dyDescent="0.2"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</row>
    <row r="504" spans="12:22" x14ac:dyDescent="0.2"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</row>
    <row r="505" spans="12:22" x14ac:dyDescent="0.2"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</row>
    <row r="506" spans="12:22" x14ac:dyDescent="0.2"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</row>
    <row r="507" spans="12:22" x14ac:dyDescent="0.2"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</row>
    <row r="508" spans="12:22" x14ac:dyDescent="0.2"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</row>
    <row r="509" spans="12:22" x14ac:dyDescent="0.2"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</row>
    <row r="510" spans="12:22" x14ac:dyDescent="0.2"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</row>
    <row r="511" spans="12:22" x14ac:dyDescent="0.2"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</row>
    <row r="512" spans="12:22" x14ac:dyDescent="0.2"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</row>
    <row r="513" spans="12:22" x14ac:dyDescent="0.2"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</row>
    <row r="514" spans="12:22" x14ac:dyDescent="0.2"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</row>
    <row r="515" spans="12:22" x14ac:dyDescent="0.2"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</row>
    <row r="516" spans="12:22" x14ac:dyDescent="0.2"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</row>
    <row r="517" spans="12:22" x14ac:dyDescent="0.2"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</row>
    <row r="518" spans="12:22" x14ac:dyDescent="0.2"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</row>
    <row r="519" spans="12:22" x14ac:dyDescent="0.2"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</row>
    <row r="520" spans="12:22" x14ac:dyDescent="0.2"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</row>
    <row r="521" spans="12:22" x14ac:dyDescent="0.2"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</row>
    <row r="522" spans="12:22" x14ac:dyDescent="0.2"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</row>
    <row r="523" spans="12:22" x14ac:dyDescent="0.2"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</row>
    <row r="524" spans="12:22" x14ac:dyDescent="0.2"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</row>
    <row r="525" spans="12:22" x14ac:dyDescent="0.2"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</row>
    <row r="526" spans="12:22" x14ac:dyDescent="0.2"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</row>
    <row r="527" spans="12:22" x14ac:dyDescent="0.2"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</row>
    <row r="528" spans="12:22" x14ac:dyDescent="0.2"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</row>
    <row r="529" spans="12:22" x14ac:dyDescent="0.2"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</row>
    <row r="530" spans="12:22" x14ac:dyDescent="0.2"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</row>
    <row r="531" spans="12:22" x14ac:dyDescent="0.2"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</row>
    <row r="532" spans="12:22" x14ac:dyDescent="0.2"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</row>
    <row r="533" spans="12:22" x14ac:dyDescent="0.2"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</row>
    <row r="534" spans="12:22" x14ac:dyDescent="0.2"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</row>
    <row r="535" spans="12:22" x14ac:dyDescent="0.2"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</row>
    <row r="536" spans="12:22" x14ac:dyDescent="0.2"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</row>
    <row r="537" spans="12:22" x14ac:dyDescent="0.2"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</row>
    <row r="538" spans="12:22" x14ac:dyDescent="0.2"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</row>
    <row r="539" spans="12:22" x14ac:dyDescent="0.2"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</row>
    <row r="540" spans="12:22" x14ac:dyDescent="0.2"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</row>
    <row r="541" spans="12:22" x14ac:dyDescent="0.2"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</row>
    <row r="542" spans="12:22" x14ac:dyDescent="0.2"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</row>
    <row r="543" spans="12:22" x14ac:dyDescent="0.2"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</row>
    <row r="544" spans="12:22" x14ac:dyDescent="0.2"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</row>
    <row r="545" spans="12:22" x14ac:dyDescent="0.2"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</row>
    <row r="546" spans="12:22" x14ac:dyDescent="0.2"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</row>
    <row r="547" spans="12:22" x14ac:dyDescent="0.2"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</row>
    <row r="548" spans="12:22" x14ac:dyDescent="0.2"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</row>
    <row r="549" spans="12:22" x14ac:dyDescent="0.2"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</row>
    <row r="550" spans="12:22" x14ac:dyDescent="0.2"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</row>
    <row r="551" spans="12:22" x14ac:dyDescent="0.2"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</row>
    <row r="552" spans="12:22" x14ac:dyDescent="0.2"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</row>
    <row r="553" spans="12:22" x14ac:dyDescent="0.2"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</row>
    <row r="554" spans="12:22" x14ac:dyDescent="0.2"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</row>
    <row r="555" spans="12:22" x14ac:dyDescent="0.2"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</row>
    <row r="556" spans="12:22" x14ac:dyDescent="0.2"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</row>
    <row r="557" spans="12:22" x14ac:dyDescent="0.2"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</row>
    <row r="558" spans="12:22" x14ac:dyDescent="0.2"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</row>
    <row r="559" spans="12:22" x14ac:dyDescent="0.2"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</row>
    <row r="560" spans="12:22" x14ac:dyDescent="0.2"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</row>
    <row r="561" spans="12:22" x14ac:dyDescent="0.2"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</row>
    <row r="562" spans="12:22" x14ac:dyDescent="0.2"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</row>
    <row r="563" spans="12:22" x14ac:dyDescent="0.2"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</row>
    <row r="564" spans="12:22" x14ac:dyDescent="0.2"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</row>
    <row r="565" spans="12:22" x14ac:dyDescent="0.2"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</row>
    <row r="566" spans="12:22" x14ac:dyDescent="0.2"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</row>
    <row r="567" spans="12:22" x14ac:dyDescent="0.2"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</row>
    <row r="568" spans="12:22" x14ac:dyDescent="0.2"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</row>
    <row r="569" spans="12:22" x14ac:dyDescent="0.2"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</row>
    <row r="570" spans="12:22" x14ac:dyDescent="0.2"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</row>
    <row r="571" spans="12:22" x14ac:dyDescent="0.2"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</row>
    <row r="572" spans="12:22" x14ac:dyDescent="0.2"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</row>
    <row r="573" spans="12:22" x14ac:dyDescent="0.2"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</row>
    <row r="574" spans="12:22" x14ac:dyDescent="0.2"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</row>
    <row r="575" spans="12:22" x14ac:dyDescent="0.2"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</row>
    <row r="576" spans="12:22" x14ac:dyDescent="0.2"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</row>
    <row r="577" spans="12:22" x14ac:dyDescent="0.2"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</row>
    <row r="578" spans="12:22" x14ac:dyDescent="0.2"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</row>
    <row r="579" spans="12:22" x14ac:dyDescent="0.2"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</row>
    <row r="580" spans="12:22" x14ac:dyDescent="0.2"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</row>
    <row r="581" spans="12:22" x14ac:dyDescent="0.2"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</row>
    <row r="582" spans="12:22" x14ac:dyDescent="0.2"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</row>
    <row r="583" spans="12:22" x14ac:dyDescent="0.2"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</row>
    <row r="584" spans="12:22" x14ac:dyDescent="0.2"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</row>
    <row r="585" spans="12:22" x14ac:dyDescent="0.2"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</row>
    <row r="586" spans="12:22" x14ac:dyDescent="0.2"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</row>
    <row r="587" spans="12:22" x14ac:dyDescent="0.2"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</row>
    <row r="588" spans="12:22" x14ac:dyDescent="0.2"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</row>
    <row r="589" spans="12:22" x14ac:dyDescent="0.2"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</row>
    <row r="590" spans="12:22" x14ac:dyDescent="0.2"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</row>
    <row r="591" spans="12:22" x14ac:dyDescent="0.2"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</row>
    <row r="592" spans="12:22" x14ac:dyDescent="0.2"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</row>
    <row r="593" spans="12:22" x14ac:dyDescent="0.2"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</row>
    <row r="594" spans="12:22" x14ac:dyDescent="0.2"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</row>
    <row r="595" spans="12:22" x14ac:dyDescent="0.2"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</row>
    <row r="596" spans="12:22" x14ac:dyDescent="0.2"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</row>
    <row r="597" spans="12:22" x14ac:dyDescent="0.2"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</row>
    <row r="598" spans="12:22" x14ac:dyDescent="0.2"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</row>
    <row r="599" spans="12:22" x14ac:dyDescent="0.2"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</row>
    <row r="600" spans="12:22" x14ac:dyDescent="0.2"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</row>
    <row r="601" spans="12:22" x14ac:dyDescent="0.2"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</row>
    <row r="602" spans="12:22" x14ac:dyDescent="0.2"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</row>
    <row r="603" spans="12:22" x14ac:dyDescent="0.2"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</row>
    <row r="604" spans="12:22" x14ac:dyDescent="0.2"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</row>
    <row r="605" spans="12:22" x14ac:dyDescent="0.2"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</row>
    <row r="606" spans="12:22" x14ac:dyDescent="0.2"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</row>
    <row r="607" spans="12:22" x14ac:dyDescent="0.2"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</row>
    <row r="608" spans="12:22" x14ac:dyDescent="0.2"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</row>
    <row r="609" spans="12:22" x14ac:dyDescent="0.2"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</row>
    <row r="610" spans="12:22" x14ac:dyDescent="0.2"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</row>
    <row r="611" spans="12:22" x14ac:dyDescent="0.2"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</row>
    <row r="612" spans="12:22" x14ac:dyDescent="0.2"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</row>
    <row r="613" spans="12:22" x14ac:dyDescent="0.2"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</row>
    <row r="614" spans="12:22" x14ac:dyDescent="0.2"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</row>
    <row r="615" spans="12:22" x14ac:dyDescent="0.2"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</row>
    <row r="616" spans="12:22" x14ac:dyDescent="0.2"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</row>
    <row r="617" spans="12:22" x14ac:dyDescent="0.2"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</row>
    <row r="618" spans="12:22" x14ac:dyDescent="0.2"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</row>
    <row r="619" spans="12:22" x14ac:dyDescent="0.2"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</row>
    <row r="620" spans="12:22" x14ac:dyDescent="0.2"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</row>
    <row r="621" spans="12:22" x14ac:dyDescent="0.2"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</row>
    <row r="622" spans="12:22" x14ac:dyDescent="0.2"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</row>
    <row r="623" spans="12:22" x14ac:dyDescent="0.2"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</row>
    <row r="624" spans="12:22" x14ac:dyDescent="0.2"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</row>
    <row r="625" spans="12:22" x14ac:dyDescent="0.2"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</row>
    <row r="626" spans="12:22" x14ac:dyDescent="0.2"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</row>
    <row r="627" spans="12:22" x14ac:dyDescent="0.2"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</row>
    <row r="628" spans="12:22" x14ac:dyDescent="0.2"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</row>
    <row r="629" spans="12:22" x14ac:dyDescent="0.2"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</row>
    <row r="630" spans="12:22" x14ac:dyDescent="0.2"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</row>
    <row r="631" spans="12:22" x14ac:dyDescent="0.2"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</row>
    <row r="632" spans="12:22" x14ac:dyDescent="0.2"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</row>
    <row r="633" spans="12:22" x14ac:dyDescent="0.2"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</row>
    <row r="634" spans="12:22" x14ac:dyDescent="0.2"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</row>
    <row r="635" spans="12:22" x14ac:dyDescent="0.2"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</row>
    <row r="636" spans="12:22" x14ac:dyDescent="0.2"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</row>
    <row r="637" spans="12:22" x14ac:dyDescent="0.2"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</row>
    <row r="638" spans="12:22" x14ac:dyDescent="0.2"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</row>
    <row r="639" spans="12:22" x14ac:dyDescent="0.2"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</row>
    <row r="640" spans="12:22" x14ac:dyDescent="0.2"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</row>
    <row r="641" spans="12:22" x14ac:dyDescent="0.2"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</row>
    <row r="642" spans="12:22" x14ac:dyDescent="0.2"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</row>
    <row r="643" spans="12:22" x14ac:dyDescent="0.2"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</row>
    <row r="644" spans="12:22" x14ac:dyDescent="0.2"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</row>
    <row r="645" spans="12:22" x14ac:dyDescent="0.2"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</row>
    <row r="646" spans="12:22" x14ac:dyDescent="0.2"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</row>
    <row r="647" spans="12:22" x14ac:dyDescent="0.2"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</row>
    <row r="648" spans="12:22" x14ac:dyDescent="0.2"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</row>
    <row r="649" spans="12:22" x14ac:dyDescent="0.2"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</row>
    <row r="650" spans="12:22" x14ac:dyDescent="0.2"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</row>
    <row r="651" spans="12:22" x14ac:dyDescent="0.2"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</row>
    <row r="652" spans="12:22" x14ac:dyDescent="0.2"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</row>
    <row r="653" spans="12:22" x14ac:dyDescent="0.2"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</row>
    <row r="654" spans="12:22" x14ac:dyDescent="0.2"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</row>
    <row r="655" spans="12:22" x14ac:dyDescent="0.2"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</row>
    <row r="656" spans="12:22" x14ac:dyDescent="0.2"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</row>
    <row r="657" spans="12:22" x14ac:dyDescent="0.2"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</row>
    <row r="658" spans="12:22" x14ac:dyDescent="0.2"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</row>
  </sheetData>
  <printOptions gridLines="1"/>
  <pageMargins left="0.59055118110236227" right="0.59055118110236227" top="0.98425196850393704" bottom="0.98425196850393704" header="0.51181102362204722" footer="0.51181102362204722"/>
  <pageSetup paperSize="9" scale="56" orientation="landscape" r:id="rId1"/>
  <headerFooter alignWithMargins="0">
    <oddHeader>&amp;LInternet/bredband&amp;CPost- och telestyrelsen - Individundersökning 2010&amp;RSvaren redovisas i %</oddHeader>
    <oddFooter>Sida &amp;P av &amp;N</oddFooter>
  </headerFooter>
  <rowBreaks count="1" manualBreakCount="1"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5</vt:i4>
      </vt:variant>
    </vt:vector>
  </HeadingPairs>
  <TitlesOfParts>
    <vt:vector size="8" baseType="lpstr">
      <vt:lpstr>Fast telefoni</vt:lpstr>
      <vt:lpstr>Mobil telefoni</vt:lpstr>
      <vt:lpstr>Internet-bredband</vt:lpstr>
      <vt:lpstr>'Fast telefoni'!Utskriftsområde</vt:lpstr>
      <vt:lpstr>'Mobil telefoni'!Utskriftsområde</vt:lpstr>
      <vt:lpstr>'Fast telefoni'!Utskriftsrubriker</vt:lpstr>
      <vt:lpstr>'Internet-bredband'!Utskriftsrubriker</vt:lpstr>
      <vt:lpstr>'Mobil telefoni'!Utskriftsrubriker</vt:lpstr>
    </vt:vector>
  </TitlesOfParts>
  <Company>TNS Gallup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per.lofqvist</dc:creator>
  <cp:lastModifiedBy>Andreas Wigren</cp:lastModifiedBy>
  <cp:lastPrinted>2015-11-22T13:02:44Z</cp:lastPrinted>
  <dcterms:created xsi:type="dcterms:W3CDTF">2008-11-14T09:40:43Z</dcterms:created>
  <dcterms:modified xsi:type="dcterms:W3CDTF">2015-12-08T09:53:40Z</dcterms:modified>
</cp:coreProperties>
</file>